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65" windowHeight="6210" tabRatio="601" firstSheet="1" activeTab="1"/>
  </bookViews>
  <sheets>
    <sheet name="000000" sheetId="1" state="veryHidden" r:id="rId1"/>
    <sheet name="plan nakładów zał 9" sheetId="2" r:id="rId2"/>
  </sheets>
  <definedNames>
    <definedName name="_xlnm.Print_Area" localSheetId="1">'plan nakładów zał 9'!$A$1:$H$33</definedName>
  </definedNames>
  <calcPr fullCalcOnLoad="1"/>
</workbook>
</file>

<file path=xl/sharedStrings.xml><?xml version="1.0" encoding="utf-8"?>
<sst xmlns="http://schemas.openxmlformats.org/spreadsheetml/2006/main" count="61" uniqueCount="56">
  <si>
    <t xml:space="preserve">w tym : obsługa długu publicznego   odsetki od pożyczek </t>
  </si>
  <si>
    <t xml:space="preserve">Nazwa zadania </t>
  </si>
  <si>
    <t>Rok rozpoczęcia</t>
  </si>
  <si>
    <t>Nakład pon.</t>
  </si>
  <si>
    <t xml:space="preserve">                  Nakłady planowane z tego:</t>
  </si>
  <si>
    <t>uwagi</t>
  </si>
  <si>
    <t>inwestycyjnego</t>
  </si>
  <si>
    <t>Plan term.zakoń</t>
  </si>
  <si>
    <t>środki własne</t>
  </si>
  <si>
    <t xml:space="preserve">ogółem nakłady inwstycyjne </t>
  </si>
  <si>
    <t>złotych</t>
  </si>
  <si>
    <t>razem dział 750</t>
  </si>
  <si>
    <t xml:space="preserve">razem dział 600 </t>
  </si>
  <si>
    <t>razem dział  010</t>
  </si>
  <si>
    <t>30.06.1999                  20.12.2003</t>
  </si>
  <si>
    <r>
      <t xml:space="preserve">razem dział </t>
    </r>
    <r>
      <rPr>
        <sz val="10"/>
        <rFont val="Arial CE"/>
        <family val="2"/>
      </rPr>
      <t xml:space="preserve"> </t>
    </r>
    <r>
      <rPr>
        <b/>
        <sz val="10"/>
        <rFont val="Arial CE"/>
        <family val="2"/>
      </rPr>
      <t>900</t>
    </r>
  </si>
  <si>
    <t>wartość kosztorysowa</t>
  </si>
  <si>
    <t>szacunkowa</t>
  </si>
  <si>
    <t xml:space="preserve">  </t>
  </si>
  <si>
    <r>
      <t xml:space="preserve">Infrastruktura wodociągowa i sanitacyjna wsi   </t>
    </r>
    <r>
      <rPr>
        <b/>
        <sz val="10"/>
        <rFont val="Arial CE"/>
        <family val="2"/>
      </rPr>
      <t xml:space="preserve">01010         </t>
    </r>
    <r>
      <rPr>
        <sz val="10"/>
        <rFont val="Arial CE"/>
        <family val="2"/>
      </rPr>
      <t xml:space="preserve">                                                                         </t>
    </r>
  </si>
  <si>
    <t xml:space="preserve">                                                                                                                              </t>
  </si>
  <si>
    <t>Plan nakładów inwestycyjnych w roku 2003</t>
  </si>
  <si>
    <t>do 30.12 2002</t>
  </si>
  <si>
    <t>inne</t>
  </si>
  <si>
    <t>w roku 2003</t>
  </si>
  <si>
    <t>droga wewnętrzna ul.Łąkowa M-ce</t>
  </si>
  <si>
    <t>droga wewn. - na cmentarz Wojanów</t>
  </si>
  <si>
    <t xml:space="preserve">dot. W.F        </t>
  </si>
  <si>
    <t xml:space="preserve">1. Wodociągowanie  ul. Łąkowa  M-ce </t>
  </si>
  <si>
    <t>r. 1.03.2003             z.30.06.2003</t>
  </si>
  <si>
    <t>wniosek       SAPARD</t>
  </si>
  <si>
    <t>r.30.11.2002                    z.30.09.2003</t>
  </si>
  <si>
    <t>środki z TFOGR  104.832zł.</t>
  </si>
  <si>
    <t>środki z TFOGR 24.612 zł.</t>
  </si>
  <si>
    <t>Rolnictwo i łowiectwo  010</t>
  </si>
  <si>
    <t>Transport i łączność   600</t>
  </si>
  <si>
    <t>Administracja publiczna  750</t>
  </si>
  <si>
    <r>
      <t xml:space="preserve">Urzad  Gminy   </t>
    </r>
    <r>
      <rPr>
        <b/>
        <sz val="10"/>
        <rFont val="Arial CE"/>
        <family val="2"/>
      </rPr>
      <t>75023</t>
    </r>
  </si>
  <si>
    <t xml:space="preserve">zakup sprzętu komputerowego  </t>
  </si>
  <si>
    <t xml:space="preserve">zakup samochodu osobowego  </t>
  </si>
  <si>
    <t>do 30.09.2003</t>
  </si>
  <si>
    <t>Gospodarka komunalna i ochrona środowiska  900</t>
  </si>
  <si>
    <r>
      <t xml:space="preserve">Oświetlenie ulic </t>
    </r>
    <r>
      <rPr>
        <b/>
        <sz val="10"/>
        <rFont val="Arial CE"/>
        <family val="2"/>
      </rPr>
      <t>90015</t>
    </r>
  </si>
  <si>
    <t xml:space="preserve">Nowe punkty świetlne   </t>
  </si>
  <si>
    <t>30.11.2003</t>
  </si>
  <si>
    <r>
      <t xml:space="preserve">Gospodarka ściekowa i ochrona wód  </t>
    </r>
    <r>
      <rPr>
        <b/>
        <sz val="10"/>
        <rFont val="Arial CE"/>
        <family val="2"/>
      </rPr>
      <t>90001</t>
    </r>
  </si>
  <si>
    <t>r.25.01.2001                 z.30.03.2003</t>
  </si>
  <si>
    <t>System kanalizacji  sanitarnej zadanie realizowane przez  Związek Gmin Karkonoskich  - opracowanie dokumentacji</t>
  </si>
  <si>
    <t xml:space="preserve">Modernizacja oczyszczalni ścieków w Mysłakowicach </t>
  </si>
  <si>
    <t>Budowa drogi dojazdowej do oczyszczalni</t>
  </si>
  <si>
    <t>Roboty dodatkowe modernizacja oczyszczalni</t>
  </si>
  <si>
    <t>30.06.2003</t>
  </si>
  <si>
    <r>
      <t xml:space="preserve">Drogi wewnętrzne  </t>
    </r>
    <r>
      <rPr>
        <b/>
        <sz val="10"/>
        <rFont val="Arial CE"/>
        <family val="2"/>
      </rPr>
      <t>60017</t>
    </r>
  </si>
  <si>
    <t>załącznik nr 9</t>
  </si>
  <si>
    <t>Rady Gminy z dn.30.12.02</t>
  </si>
  <si>
    <t>do uchwały nr.34/V/2002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</si>
</sst>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[Red]\-#,##0.00\ "/>
    <numFmt numFmtId="166" formatCode="#,##0_ ;[Red]\-#,##0\ "/>
    <numFmt numFmtId="167" formatCode="#,##0&quot; F&quot;_);[Red]\(#,##0&quot; F&quot;\)"/>
    <numFmt numFmtId="168" formatCode="#,##0.00&quot; F&quot;_);[Red]\(#,##0.00&quot; F&quot;\)"/>
    <numFmt numFmtId="169" formatCode="_-* #,##0\ &quot;zł&quot;_-;\-* #,##0\ &quot;zł&quot;_-;_-* &quot;-&quot;??\ &quot;zł&quot;_-;_-@_-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6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20" applyNumberFormat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20" applyNumberFormat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3" xfId="20" applyNumberFormat="1" applyBorder="1" applyAlignment="1">
      <alignment horizontal="right" vertical="center" wrapText="1"/>
    </xf>
    <xf numFmtId="164" fontId="0" fillId="0" borderId="3" xfId="20" applyNumberFormat="1" applyFont="1" applyBorder="1" applyAlignment="1">
      <alignment horizontal="left" vertical="center"/>
    </xf>
    <xf numFmtId="164" fontId="0" fillId="0" borderId="3" xfId="2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164" fontId="0" fillId="2" borderId="2" xfId="20" applyNumberFormat="1" applyFill="1" applyBorder="1" applyAlignment="1">
      <alignment horizontal="right" vertical="center" wrapText="1"/>
    </xf>
    <xf numFmtId="164" fontId="0" fillId="0" borderId="2" xfId="2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5" xfId="20" applyNumberForma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5" xfId="2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64" fontId="0" fillId="3" borderId="2" xfId="20" applyNumberFormat="1" applyFill="1" applyBorder="1" applyAlignment="1">
      <alignment horizontal="right" vertical="center" wrapText="1"/>
    </xf>
    <xf numFmtId="0" fontId="0" fillId="0" borderId="4" xfId="0" applyBorder="1" applyAlignment="1">
      <alignment horizontal="left" vertical="center" wrapText="1"/>
    </xf>
    <xf numFmtId="164" fontId="0" fillId="0" borderId="4" xfId="20" applyNumberFormat="1" applyBorder="1" applyAlignment="1">
      <alignment horizontal="right" vertical="center" wrapText="1"/>
    </xf>
    <xf numFmtId="164" fontId="0" fillId="0" borderId="7" xfId="20" applyNumberFormat="1" applyBorder="1" applyAlignment="1">
      <alignment horizontal="right" vertical="center" wrapText="1"/>
    </xf>
    <xf numFmtId="0" fontId="0" fillId="4" borderId="8" xfId="0" applyFill="1" applyBorder="1" applyAlignment="1">
      <alignment horizontal="center" vertical="center" wrapText="1"/>
    </xf>
    <xf numFmtId="164" fontId="0" fillId="4" borderId="9" xfId="20" applyNumberForma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164" fontId="0" fillId="4" borderId="11" xfId="20" applyNumberForma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164" fontId="0" fillId="4" borderId="12" xfId="20" applyNumberFormat="1" applyFill="1" applyBorder="1" applyAlignment="1">
      <alignment horizontal="left" vertical="center"/>
    </xf>
    <xf numFmtId="164" fontId="0" fillId="4" borderId="12" xfId="20" applyNumberFormat="1" applyFill="1" applyBorder="1" applyAlignment="1">
      <alignment horizontal="right" vertical="center" wrapText="1"/>
    </xf>
    <xf numFmtId="164" fontId="0" fillId="4" borderId="13" xfId="20" applyNumberFormat="1" applyFill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20" applyNumberFormat="1" applyBorder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0" fillId="2" borderId="15" xfId="0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0" fillId="3" borderId="16" xfId="0" applyFont="1" applyFill="1" applyBorder="1" applyAlignment="1">
      <alignment horizontal="left" vertical="center" wrapText="1"/>
    </xf>
    <xf numFmtId="164" fontId="0" fillId="3" borderId="2" xfId="20" applyNumberFormat="1" applyFont="1" applyFill="1" applyBorder="1" applyAlignment="1">
      <alignment horizontal="right" vertical="center" wrapText="1"/>
    </xf>
    <xf numFmtId="0" fontId="0" fillId="4" borderId="11" xfId="0" applyFill="1" applyBorder="1" applyAlignment="1">
      <alignment horizontal="center" vertical="center" wrapText="1"/>
    </xf>
    <xf numFmtId="164" fontId="0" fillId="4" borderId="4" xfId="20" applyNumberFormat="1" applyFont="1" applyFill="1" applyBorder="1" applyAlignment="1">
      <alignment horizontal="center" vertical="center" wrapText="1"/>
    </xf>
    <xf numFmtId="164" fontId="0" fillId="4" borderId="11" xfId="20" applyNumberFormat="1" applyFont="1" applyFill="1" applyBorder="1" applyAlignment="1">
      <alignment horizontal="center" vertical="center" wrapText="1"/>
    </xf>
    <xf numFmtId="164" fontId="0" fillId="4" borderId="17" xfId="20" applyNumberFormat="1" applyFont="1" applyFill="1" applyBorder="1" applyAlignment="1">
      <alignment horizontal="center" vertical="center" wrapText="1"/>
    </xf>
    <xf numFmtId="164" fontId="0" fillId="3" borderId="2" xfId="20" applyNumberFormat="1" applyFill="1" applyBorder="1" applyAlignment="1">
      <alignment horizontal="center" vertical="center" wrapText="1"/>
    </xf>
    <xf numFmtId="164" fontId="0" fillId="3" borderId="2" xfId="20" applyNumberFormat="1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0" fillId="3" borderId="12" xfId="0" applyFill="1" applyBorder="1" applyAlignment="1">
      <alignment horizontal="center" vertical="center" wrapText="1"/>
    </xf>
    <xf numFmtId="164" fontId="0" fillId="3" borderId="12" xfId="20" applyNumberFormat="1" applyFill="1" applyBorder="1" applyAlignment="1">
      <alignment horizontal="right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164" fontId="1" fillId="0" borderId="20" xfId="20" applyNumberFormat="1" applyFont="1" applyBorder="1" applyAlignment="1">
      <alignment horizontal="right" vertical="center" wrapText="1"/>
    </xf>
    <xf numFmtId="164" fontId="1" fillId="0" borderId="21" xfId="20" applyNumberFormat="1" applyFont="1" applyBorder="1" applyAlignment="1">
      <alignment horizontal="right" vertical="center" wrapText="1"/>
    </xf>
    <xf numFmtId="164" fontId="0" fillId="4" borderId="9" xfId="2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</cellXfs>
  <cellStyles count="14">
    <cellStyle name="Normal" xfId="0"/>
    <cellStyle name="Comma [0]_laroux" xfId="16"/>
    <cellStyle name="Comma_laroux" xfId="17"/>
    <cellStyle name="Currency [0]_laroux" xfId="18"/>
    <cellStyle name="Currency_laroux" xfId="19"/>
    <cellStyle name="Comma" xfId="20"/>
    <cellStyle name="Comma [0]" xfId="21"/>
    <cellStyle name="Hyperlink" xfId="22"/>
    <cellStyle name="Normal_laroux" xfId="23"/>
    <cellStyle name="normální_laroux" xfId="24"/>
    <cellStyle name="Followed Hyperlink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29953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showGridLines="0" tabSelected="1" workbookViewId="0" topLeftCell="B4">
      <selection activeCell="B2" sqref="B2"/>
    </sheetView>
  </sheetViews>
  <sheetFormatPr defaultColWidth="9.00390625" defaultRowHeight="12.75"/>
  <cols>
    <col min="1" max="1" width="33.00390625" style="23" customWidth="1"/>
    <col min="2" max="2" width="14.875" style="2" bestFit="1" customWidth="1"/>
    <col min="3" max="3" width="13.75390625" style="3" customWidth="1"/>
    <col min="4" max="4" width="13.75390625" style="24" customWidth="1"/>
    <col min="5" max="5" width="12.125" style="24" customWidth="1"/>
    <col min="6" max="6" width="13.75390625" style="24" customWidth="1"/>
    <col min="7" max="7" width="12.00390625" style="25" customWidth="1"/>
    <col min="8" max="8" width="10.375" style="14" bestFit="1" customWidth="1"/>
    <col min="9" max="9" width="9.125" style="17" customWidth="1"/>
    <col min="10" max="22" width="9.125" style="6" customWidth="1"/>
    <col min="23" max="16384" width="9.125" style="1" customWidth="1"/>
  </cols>
  <sheetData>
    <row r="1" spans="1:8" ht="12.75">
      <c r="A1" s="7"/>
      <c r="B1" s="7"/>
      <c r="C1" s="7"/>
      <c r="D1" s="7"/>
      <c r="E1" s="7"/>
      <c r="F1" s="8" t="s">
        <v>53</v>
      </c>
      <c r="G1" s="15"/>
      <c r="H1" s="16"/>
    </row>
    <row r="2" spans="1:8" ht="12.75">
      <c r="A2" s="7"/>
      <c r="B2" s="7"/>
      <c r="C2" s="7"/>
      <c r="D2" s="7"/>
      <c r="E2" s="7"/>
      <c r="F2" s="8" t="s">
        <v>55</v>
      </c>
      <c r="G2" s="18"/>
      <c r="H2" s="16"/>
    </row>
    <row r="3" spans="1:8" ht="12.75">
      <c r="A3" s="7"/>
      <c r="B3" s="7"/>
      <c r="C3" s="7"/>
      <c r="D3" s="7"/>
      <c r="E3" s="7"/>
      <c r="F3" s="8" t="s">
        <v>54</v>
      </c>
      <c r="G3" s="18"/>
      <c r="H3" s="16"/>
    </row>
    <row r="4" spans="1:8" ht="12.75">
      <c r="A4" s="10"/>
      <c r="B4" s="6"/>
      <c r="C4" s="7"/>
      <c r="D4" s="7"/>
      <c r="E4" s="7"/>
      <c r="F4" s="9"/>
      <c r="G4" s="15"/>
      <c r="H4" s="16"/>
    </row>
    <row r="5" spans="1:8" ht="20.25">
      <c r="A5" s="19" t="s">
        <v>21</v>
      </c>
      <c r="B5" s="20"/>
      <c r="C5" s="7"/>
      <c r="D5" s="7"/>
      <c r="E5" s="7"/>
      <c r="F5" s="7"/>
      <c r="G5" s="15"/>
      <c r="H5" s="16"/>
    </row>
    <row r="6" spans="1:8" ht="13.5" thickBot="1">
      <c r="A6" s="10" t="s">
        <v>10</v>
      </c>
      <c r="B6" s="6"/>
      <c r="C6" s="7"/>
      <c r="D6" s="7"/>
      <c r="E6" s="7"/>
      <c r="F6" s="7"/>
      <c r="G6" s="15"/>
      <c r="H6" s="16"/>
    </row>
    <row r="7" spans="1:8" ht="25.5">
      <c r="A7" s="26" t="s">
        <v>1</v>
      </c>
      <c r="B7" s="30" t="s">
        <v>2</v>
      </c>
      <c r="C7" s="58" t="s">
        <v>16</v>
      </c>
      <c r="D7" s="27" t="s">
        <v>3</v>
      </c>
      <c r="E7" s="31" t="s">
        <v>4</v>
      </c>
      <c r="F7" s="32"/>
      <c r="G7" s="33"/>
      <c r="H7" s="59" t="s">
        <v>5</v>
      </c>
    </row>
    <row r="8" spans="1:8" ht="13.5" thickBot="1">
      <c r="A8" s="28" t="s">
        <v>6</v>
      </c>
      <c r="B8" s="43" t="s">
        <v>7</v>
      </c>
      <c r="C8" s="44" t="s">
        <v>17</v>
      </c>
      <c r="D8" s="44" t="s">
        <v>22</v>
      </c>
      <c r="E8" s="45" t="s">
        <v>24</v>
      </c>
      <c r="F8" s="29" t="s">
        <v>8</v>
      </c>
      <c r="G8" s="46" t="s">
        <v>23</v>
      </c>
      <c r="H8" s="60"/>
    </row>
    <row r="9" spans="1:8" ht="12.75">
      <c r="A9" s="49" t="s">
        <v>34</v>
      </c>
      <c r="B9" s="50"/>
      <c r="C9" s="51"/>
      <c r="D9" s="51"/>
      <c r="E9" s="51"/>
      <c r="F9" s="51"/>
      <c r="G9" s="51"/>
      <c r="H9" s="36"/>
    </row>
    <row r="10" spans="1:8" ht="25.5">
      <c r="A10" s="41" t="s">
        <v>19</v>
      </c>
      <c r="B10" s="21" t="s">
        <v>20</v>
      </c>
      <c r="C10" s="42"/>
      <c r="D10" s="22"/>
      <c r="E10" s="42"/>
      <c r="F10" s="42"/>
      <c r="G10" s="42"/>
      <c r="H10" s="37" t="s">
        <v>18</v>
      </c>
    </row>
    <row r="11" spans="1:8" ht="25.5">
      <c r="A11" s="41" t="s">
        <v>28</v>
      </c>
      <c r="B11" s="21" t="s">
        <v>29</v>
      </c>
      <c r="C11" s="42">
        <v>156686</v>
      </c>
      <c r="D11" s="22"/>
      <c r="E11" s="42">
        <v>156686</v>
      </c>
      <c r="F11" s="42">
        <v>47086</v>
      </c>
      <c r="G11" s="42">
        <v>109600</v>
      </c>
      <c r="H11" s="37" t="s">
        <v>30</v>
      </c>
    </row>
    <row r="12" spans="1:8" ht="12.75">
      <c r="A12" s="38" t="s">
        <v>13</v>
      </c>
      <c r="B12" s="11"/>
      <c r="C12" s="12">
        <f>SUM(C10:C11)</f>
        <v>156686</v>
      </c>
      <c r="D12" s="12">
        <f>SUM(D10:D11)</f>
        <v>0</v>
      </c>
      <c r="E12" s="12">
        <f>SUM(E10:E11)</f>
        <v>156686</v>
      </c>
      <c r="F12" s="12">
        <f>SUM(F10:F11)</f>
        <v>47086</v>
      </c>
      <c r="G12" s="12">
        <f>SUM(G10:G11)</f>
        <v>109600</v>
      </c>
      <c r="H12" s="39"/>
    </row>
    <row r="13" spans="1:8" ht="12.75">
      <c r="A13" s="40" t="s">
        <v>35</v>
      </c>
      <c r="B13" s="21"/>
      <c r="C13" s="47"/>
      <c r="D13" s="48"/>
      <c r="E13" s="48"/>
      <c r="F13" s="47"/>
      <c r="G13" s="47"/>
      <c r="H13" s="52"/>
    </row>
    <row r="14" spans="1:8" ht="12.75">
      <c r="A14" s="41" t="s">
        <v>52</v>
      </c>
      <c r="B14" s="21"/>
      <c r="C14" s="47"/>
      <c r="D14" s="48"/>
      <c r="E14" s="48"/>
      <c r="F14" s="47"/>
      <c r="G14" s="47"/>
      <c r="H14" s="52"/>
    </row>
    <row r="15" spans="1:8" ht="38.25">
      <c r="A15" s="53" t="s">
        <v>25</v>
      </c>
      <c r="B15" s="4" t="s">
        <v>31</v>
      </c>
      <c r="C15" s="13">
        <v>249541</v>
      </c>
      <c r="D15" s="13">
        <v>104832</v>
      </c>
      <c r="E15" s="5">
        <v>144709</v>
      </c>
      <c r="F15" s="5">
        <v>144709</v>
      </c>
      <c r="G15" s="5"/>
      <c r="H15" s="37" t="s">
        <v>32</v>
      </c>
    </row>
    <row r="16" spans="1:8" ht="38.25">
      <c r="A16" s="53" t="s">
        <v>26</v>
      </c>
      <c r="B16" s="4" t="s">
        <v>31</v>
      </c>
      <c r="C16" s="13">
        <v>74612</v>
      </c>
      <c r="D16" s="13">
        <v>24612</v>
      </c>
      <c r="E16" s="5">
        <v>50000</v>
      </c>
      <c r="F16" s="5">
        <v>50000</v>
      </c>
      <c r="G16" s="5"/>
      <c r="H16" s="37" t="s">
        <v>33</v>
      </c>
    </row>
    <row r="17" spans="1:8" ht="12.75">
      <c r="A17" s="38" t="s">
        <v>12</v>
      </c>
      <c r="B17" s="11"/>
      <c r="C17" s="12">
        <f>SUM(C15:C16)</f>
        <v>324153</v>
      </c>
      <c r="D17" s="12">
        <f>SUM(D15:D16)</f>
        <v>129444</v>
      </c>
      <c r="E17" s="12">
        <f>SUM(E15:E16)</f>
        <v>194709</v>
      </c>
      <c r="F17" s="12">
        <f>SUM(F15:F16)</f>
        <v>194709</v>
      </c>
      <c r="G17" s="12">
        <f>SUM(G15:G16)</f>
        <v>0</v>
      </c>
      <c r="H17" s="39"/>
    </row>
    <row r="18" spans="1:8" ht="12.75">
      <c r="A18" s="40" t="s">
        <v>36</v>
      </c>
      <c r="B18" s="21"/>
      <c r="C18" s="22"/>
      <c r="D18" s="22"/>
      <c r="E18" s="22"/>
      <c r="F18" s="22"/>
      <c r="G18" s="22"/>
      <c r="H18" s="37"/>
    </row>
    <row r="19" spans="1:8" ht="12.75">
      <c r="A19" s="41" t="s">
        <v>37</v>
      </c>
      <c r="B19" s="21"/>
      <c r="C19" s="22"/>
      <c r="D19" s="22"/>
      <c r="E19" s="22"/>
      <c r="F19" s="22"/>
      <c r="G19" s="22"/>
      <c r="H19" s="37"/>
    </row>
    <row r="20" spans="1:8" ht="12.75">
      <c r="A20" s="41" t="s">
        <v>38</v>
      </c>
      <c r="B20" s="21" t="s">
        <v>40</v>
      </c>
      <c r="C20" s="22">
        <v>10000</v>
      </c>
      <c r="D20" s="22"/>
      <c r="E20" s="22">
        <v>10000</v>
      </c>
      <c r="F20" s="22">
        <v>10000</v>
      </c>
      <c r="G20" s="22"/>
      <c r="H20" s="37"/>
    </row>
    <row r="21" spans="1:8" ht="12.75">
      <c r="A21" s="41" t="s">
        <v>39</v>
      </c>
      <c r="B21" s="21" t="s">
        <v>40</v>
      </c>
      <c r="C21" s="22">
        <v>20000</v>
      </c>
      <c r="D21" s="22"/>
      <c r="E21" s="42">
        <v>20000</v>
      </c>
      <c r="F21" s="22">
        <v>20000</v>
      </c>
      <c r="G21" s="22"/>
      <c r="H21" s="37"/>
    </row>
    <row r="22" spans="1:8" ht="12.75">
      <c r="A22" s="38" t="s">
        <v>11</v>
      </c>
      <c r="B22" s="11"/>
      <c r="C22" s="12">
        <f>SUM(C20:C21)</f>
        <v>30000</v>
      </c>
      <c r="D22" s="12">
        <f>SUM(D20:D21)</f>
        <v>0</v>
      </c>
      <c r="E22" s="12">
        <f>SUM(E20:E21)</f>
        <v>30000</v>
      </c>
      <c r="F22" s="12">
        <f>SUM(F20:F21)</f>
        <v>30000</v>
      </c>
      <c r="G22" s="12">
        <f>SUM(G20:G21)</f>
        <v>0</v>
      </c>
      <c r="H22" s="39"/>
    </row>
    <row r="23" spans="1:8" ht="25.5">
      <c r="A23" s="40" t="s">
        <v>41</v>
      </c>
      <c r="B23" s="21"/>
      <c r="C23" s="22"/>
      <c r="D23" s="22"/>
      <c r="E23" s="22"/>
      <c r="F23" s="22"/>
      <c r="G23" s="22"/>
      <c r="H23" s="37"/>
    </row>
    <row r="24" spans="1:8" ht="12.75">
      <c r="A24" s="41" t="s">
        <v>42</v>
      </c>
      <c r="B24" s="21"/>
      <c r="C24" s="22"/>
      <c r="D24" s="22"/>
      <c r="E24" s="22"/>
      <c r="F24" s="22"/>
      <c r="G24" s="22"/>
      <c r="H24" s="37"/>
    </row>
    <row r="25" spans="1:8" ht="12.75">
      <c r="A25" s="41" t="s">
        <v>43</v>
      </c>
      <c r="B25" s="21" t="s">
        <v>44</v>
      </c>
      <c r="C25" s="22">
        <v>20000</v>
      </c>
      <c r="D25" s="22"/>
      <c r="E25" s="22">
        <v>20000</v>
      </c>
      <c r="F25" s="22">
        <v>20000</v>
      </c>
      <c r="G25" s="22"/>
      <c r="H25" s="37"/>
    </row>
    <row r="26" spans="1:8" ht="25.5">
      <c r="A26" s="41" t="s">
        <v>45</v>
      </c>
      <c r="B26" s="21"/>
      <c r="C26" s="22"/>
      <c r="D26" s="22"/>
      <c r="E26" s="22"/>
      <c r="F26" s="22"/>
      <c r="G26" s="22"/>
      <c r="H26" s="37"/>
    </row>
    <row r="27" spans="1:8" ht="25.5">
      <c r="A27" s="41" t="s">
        <v>48</v>
      </c>
      <c r="B27" s="21" t="s">
        <v>14</v>
      </c>
      <c r="C27" s="22">
        <v>13176000</v>
      </c>
      <c r="D27" s="42">
        <v>10925154</v>
      </c>
      <c r="E27" s="42">
        <v>2250846</v>
      </c>
      <c r="F27" s="22">
        <v>1550846</v>
      </c>
      <c r="G27" s="42">
        <v>700000</v>
      </c>
      <c r="H27" s="37" t="s">
        <v>27</v>
      </c>
    </row>
    <row r="28" spans="1:8" ht="25.5">
      <c r="A28" s="41" t="s">
        <v>0</v>
      </c>
      <c r="B28" s="21"/>
      <c r="C28" s="22">
        <v>242000</v>
      </c>
      <c r="D28" s="42"/>
      <c r="E28" s="42">
        <v>242000</v>
      </c>
      <c r="F28" s="22">
        <v>242000</v>
      </c>
      <c r="G28" s="42"/>
      <c r="H28" s="37"/>
    </row>
    <row r="29" spans="1:8" ht="25.5">
      <c r="A29" s="41" t="s">
        <v>49</v>
      </c>
      <c r="B29" s="21" t="s">
        <v>44</v>
      </c>
      <c r="C29" s="22">
        <v>380000</v>
      </c>
      <c r="D29" s="42"/>
      <c r="E29" s="42"/>
      <c r="F29" s="22"/>
      <c r="G29" s="42"/>
      <c r="H29" s="37" t="s">
        <v>27</v>
      </c>
    </row>
    <row r="30" spans="1:8" ht="25.5">
      <c r="A30" s="41" t="s">
        <v>50</v>
      </c>
      <c r="B30" s="21" t="s">
        <v>51</v>
      </c>
      <c r="C30" s="22">
        <v>467000</v>
      </c>
      <c r="D30" s="42"/>
      <c r="E30" s="42"/>
      <c r="F30" s="22"/>
      <c r="G30" s="42"/>
      <c r="H30" s="37" t="s">
        <v>27</v>
      </c>
    </row>
    <row r="31" spans="1:8" ht="51">
      <c r="A31" s="41" t="s">
        <v>47</v>
      </c>
      <c r="B31" s="21" t="s">
        <v>46</v>
      </c>
      <c r="C31" s="22">
        <v>368567</v>
      </c>
      <c r="D31" s="42">
        <v>285200</v>
      </c>
      <c r="E31" s="42">
        <v>83367</v>
      </c>
      <c r="F31" s="22">
        <v>83367</v>
      </c>
      <c r="G31" s="42"/>
      <c r="H31" s="37"/>
    </row>
    <row r="32" spans="1:8" ht="12.75">
      <c r="A32" s="38" t="s">
        <v>15</v>
      </c>
      <c r="B32" s="11"/>
      <c r="C32" s="12">
        <v>14411567</v>
      </c>
      <c r="D32" s="12">
        <f>SUM(D23:D31)</f>
        <v>11210354</v>
      </c>
      <c r="E32" s="12">
        <v>2354213</v>
      </c>
      <c r="F32" s="12">
        <v>1654213</v>
      </c>
      <c r="G32" s="12">
        <f>SUM(G23:G31)</f>
        <v>700000</v>
      </c>
      <c r="H32" s="12">
        <f>SUM(H23:H31)</f>
        <v>0</v>
      </c>
    </row>
    <row r="33" spans="1:8" ht="13.5" thickBot="1">
      <c r="A33" s="54" t="s">
        <v>9</v>
      </c>
      <c r="B33" s="55"/>
      <c r="C33" s="56">
        <f aca="true" t="shared" si="0" ref="C33:H33">C32+C22+C17+C12</f>
        <v>14922406</v>
      </c>
      <c r="D33" s="56">
        <f t="shared" si="0"/>
        <v>11339798</v>
      </c>
      <c r="E33" s="56">
        <f t="shared" si="0"/>
        <v>2735608</v>
      </c>
      <c r="F33" s="56">
        <f t="shared" si="0"/>
        <v>1926008</v>
      </c>
      <c r="G33" s="56">
        <f t="shared" si="0"/>
        <v>809600</v>
      </c>
      <c r="H33" s="57">
        <f t="shared" si="0"/>
        <v>0</v>
      </c>
    </row>
    <row r="34" spans="1:8" ht="12.75">
      <c r="A34" s="34"/>
      <c r="B34" s="16"/>
      <c r="C34" s="35"/>
      <c r="D34" s="35"/>
      <c r="E34" s="35"/>
      <c r="F34" s="35"/>
      <c r="G34" s="35"/>
      <c r="H34" s="16"/>
    </row>
    <row r="35" spans="1:8" ht="12.75">
      <c r="A35" s="34"/>
      <c r="B35" s="16"/>
      <c r="C35" s="35"/>
      <c r="D35" s="35"/>
      <c r="E35" s="35"/>
      <c r="F35" s="35"/>
      <c r="G35" s="35"/>
      <c r="H35" s="16"/>
    </row>
    <row r="36" spans="1:8" ht="12.75">
      <c r="A36" s="34"/>
      <c r="B36" s="16"/>
      <c r="C36" s="35"/>
      <c r="D36" s="35"/>
      <c r="E36" s="35"/>
      <c r="F36" s="35"/>
      <c r="G36" s="35"/>
      <c r="H36" s="16"/>
    </row>
    <row r="37" spans="1:8" ht="12.75">
      <c r="A37" s="34"/>
      <c r="B37" s="16"/>
      <c r="C37" s="35"/>
      <c r="D37" s="35"/>
      <c r="E37" s="35"/>
      <c r="F37" s="35"/>
      <c r="G37" s="35"/>
      <c r="H37" s="16"/>
    </row>
    <row r="38" spans="1:8" ht="12.75">
      <c r="A38" s="34"/>
      <c r="B38" s="16"/>
      <c r="C38" s="35"/>
      <c r="D38" s="35"/>
      <c r="E38" s="35"/>
      <c r="F38" s="35"/>
      <c r="G38" s="35"/>
      <c r="H38" s="16"/>
    </row>
    <row r="39" spans="1:8" ht="12.75">
      <c r="A39" s="34"/>
      <c r="B39" s="16"/>
      <c r="C39" s="35"/>
      <c r="D39" s="35"/>
      <c r="E39" s="35"/>
      <c r="F39" s="35"/>
      <c r="G39" s="35"/>
      <c r="H39" s="16"/>
    </row>
    <row r="40" spans="1:8" ht="12.75">
      <c r="A40" s="34"/>
      <c r="B40" s="16"/>
      <c r="C40" s="35"/>
      <c r="D40" s="35"/>
      <c r="E40" s="35"/>
      <c r="F40" s="35"/>
      <c r="G40" s="35"/>
      <c r="H40" s="16"/>
    </row>
    <row r="41" spans="1:8" ht="12.75">
      <c r="A41" s="34"/>
      <c r="B41" s="16"/>
      <c r="C41" s="35"/>
      <c r="D41" s="35"/>
      <c r="E41" s="35"/>
      <c r="F41" s="35"/>
      <c r="G41" s="35"/>
      <c r="H41" s="16"/>
    </row>
    <row r="42" spans="1:8" ht="12.75">
      <c r="A42" s="34"/>
      <c r="B42" s="16"/>
      <c r="C42" s="35"/>
      <c r="D42" s="35"/>
      <c r="E42" s="35"/>
      <c r="F42" s="35"/>
      <c r="G42" s="35"/>
      <c r="H42" s="16"/>
    </row>
    <row r="43" spans="1:8" ht="12.75">
      <c r="A43" s="34"/>
      <c r="B43" s="16"/>
      <c r="C43" s="35"/>
      <c r="D43" s="35"/>
      <c r="E43" s="35"/>
      <c r="F43" s="35"/>
      <c r="G43" s="35"/>
      <c r="H43" s="16"/>
    </row>
    <row r="44" spans="1:8" ht="12.75">
      <c r="A44" s="34"/>
      <c r="B44" s="16"/>
      <c r="C44" s="35"/>
      <c r="D44" s="35"/>
      <c r="E44" s="35"/>
      <c r="F44" s="35"/>
      <c r="G44" s="35"/>
      <c r="H44" s="16"/>
    </row>
  </sheetData>
  <mergeCells count="1">
    <mergeCell ref="H7:H8"/>
  </mergeCells>
  <printOptions/>
  <pageMargins left="0.87" right="0.69" top="0.65" bottom="0.63" header="0.5" footer="0.5"/>
  <pageSetup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Mysłakowice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Szumowski</cp:lastModifiedBy>
  <cp:lastPrinted>2003-01-06T10:39:10Z</cp:lastPrinted>
  <dcterms:created xsi:type="dcterms:W3CDTF">1997-11-05T07:26:55Z</dcterms:created>
  <dcterms:modified xsi:type="dcterms:W3CDTF">2003-08-01T20:44:09Z</dcterms:modified>
  <cp:category/>
  <cp:version/>
  <cp:contentType/>
  <cp:contentStatus/>
</cp:coreProperties>
</file>