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finansowy zał 8" sheetId="2" r:id="rId2"/>
  </sheets>
  <definedNames>
    <definedName name="_xlnm.Print_Area" localSheetId="1">'plan finansowy zał 8'!$A$1:$K$25</definedName>
  </definedNames>
  <calcPr fullCalcOnLoad="1"/>
</workbook>
</file>

<file path=xl/sharedStrings.xml><?xml version="1.0" encoding="utf-8"?>
<sst xmlns="http://schemas.openxmlformats.org/spreadsheetml/2006/main" count="34" uniqueCount="30">
  <si>
    <t>RAZEM</t>
  </si>
  <si>
    <t>Urząd Wojewódzki</t>
  </si>
  <si>
    <t>Dział</t>
  </si>
  <si>
    <t>Rozdział</t>
  </si>
  <si>
    <t>Wyszczególnienie</t>
  </si>
  <si>
    <t>Ogółem</t>
  </si>
  <si>
    <t>zasiłki i pomoc w naturze</t>
  </si>
  <si>
    <t>zasiłki rodzinne i pielęgnacyjne</t>
  </si>
  <si>
    <t>Dot. celowe z budż. Pań. na finan. zad. zleconych</t>
  </si>
  <si>
    <t xml:space="preserve">                                         W Y D A T K I</t>
  </si>
  <si>
    <t>z tego :</t>
  </si>
  <si>
    <t xml:space="preserve">OGÓŁEM </t>
  </si>
  <si>
    <t>§ 201</t>
  </si>
  <si>
    <t>Pozostałe wydatki obronne</t>
  </si>
  <si>
    <t>Obrona cywilna</t>
  </si>
  <si>
    <t>Oświetlenie ulic</t>
  </si>
  <si>
    <t xml:space="preserve">RAZEM </t>
  </si>
  <si>
    <t xml:space="preserve">Plan finansowy zadań zleconych gminie  z zakresu administracji rządowej </t>
  </si>
  <si>
    <t>ośrodek pomocy społecznej</t>
  </si>
  <si>
    <t>składki  na ubezp.  zdrowotne</t>
  </si>
  <si>
    <t>Urzędy naczelnych organów władzy państwowej</t>
  </si>
  <si>
    <t>załącznik nr 8</t>
  </si>
  <si>
    <t>Dochody  budżetu państwa</t>
  </si>
  <si>
    <t>rok 2003</t>
  </si>
  <si>
    <t>wynagrodz. 4010     4040</t>
  </si>
  <si>
    <t xml:space="preserve">poch.od wynagrodz.   4110    4120           4130  </t>
  </si>
  <si>
    <t>pozostałe wydatki bieżące</t>
  </si>
  <si>
    <t>świadcz.     społeczne            3110</t>
  </si>
  <si>
    <t>Rady Gminy z dn.30.12.02</t>
  </si>
  <si>
    <t>do uchwały nr.34/V/2002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</si>
</sst>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2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20" applyNumberFormat="1" applyFill="1" applyBorder="1" applyAlignment="1">
      <alignment horizontal="right" vertical="center" wrapText="1"/>
    </xf>
    <xf numFmtId="164" fontId="0" fillId="0" borderId="2" xfId="20" applyNumberFormat="1" applyBorder="1" applyAlignment="1">
      <alignment horizontal="center" vertical="center" wrapText="1"/>
    </xf>
    <xf numFmtId="164" fontId="0" fillId="0" borderId="3" xfId="2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4" fontId="0" fillId="0" borderId="4" xfId="20" applyNumberForma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3" borderId="1" xfId="0" applyFill="1" applyBorder="1" applyAlignment="1">
      <alignment horizontal="left" vertical="center" wrapText="1"/>
    </xf>
    <xf numFmtId="164" fontId="4" fillId="0" borderId="4" xfId="20" applyNumberFormat="1" applyFont="1" applyBorder="1" applyAlignment="1">
      <alignment horizontal="center" vertical="center" wrapText="1"/>
    </xf>
    <xf numFmtId="164" fontId="0" fillId="4" borderId="1" xfId="2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 vertical="center" wrapText="1"/>
    </xf>
    <xf numFmtId="164" fontId="0" fillId="4" borderId="7" xfId="2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164" fontId="0" fillId="4" borderId="10" xfId="2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4" fontId="0" fillId="4" borderId="12" xfId="20" applyNumberForma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0" fillId="4" borderId="12" xfId="2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0" fillId="0" borderId="0" xfId="0" applyBorder="1" applyAlignment="1">
      <alignment/>
    </xf>
    <xf numFmtId="164" fontId="0" fillId="4" borderId="16" xfId="20" applyNumberFormat="1" applyFill="1" applyBorder="1" applyAlignment="1">
      <alignment horizontal="center" vertical="center" wrapText="1"/>
    </xf>
    <xf numFmtId="164" fontId="0" fillId="4" borderId="17" xfId="20" applyNumberFormat="1" applyFill="1" applyBorder="1" applyAlignment="1">
      <alignment horizontal="center" vertical="center" wrapText="1"/>
    </xf>
    <xf numFmtId="164" fontId="0" fillId="4" borderId="18" xfId="20" applyNumberForma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0" fillId="0" borderId="17" xfId="20" applyNumberFormat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 wrapText="1"/>
    </xf>
    <xf numFmtId="164" fontId="0" fillId="2" borderId="17" xfId="20" applyNumberFormat="1" applyFill="1" applyBorder="1" applyAlignment="1">
      <alignment horizontal="right" vertical="center" wrapText="1"/>
    </xf>
    <xf numFmtId="164" fontId="0" fillId="3" borderId="17" xfId="20" applyNumberFormat="1" applyFill="1" applyBorder="1" applyAlignment="1">
      <alignment horizontal="right" vertical="center" wrapText="1"/>
    </xf>
    <xf numFmtId="164" fontId="1" fillId="0" borderId="15" xfId="2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164" fontId="0" fillId="4" borderId="11" xfId="20" applyNumberFormat="1" applyFill="1" applyBorder="1" applyAlignment="1">
      <alignment horizontal="right" vertical="center" wrapText="1"/>
    </xf>
    <xf numFmtId="164" fontId="0" fillId="4" borderId="20" xfId="20" applyNumberFormat="1" applyFill="1" applyBorder="1" applyAlignment="1">
      <alignment horizontal="right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164" fontId="0" fillId="0" borderId="13" xfId="20" applyNumberFormat="1" applyBorder="1" applyAlignment="1">
      <alignment horizontal="center" vertical="center" wrapText="1"/>
    </xf>
    <xf numFmtId="164" fontId="0" fillId="0" borderId="23" xfId="20" applyNumberFormat="1" applyBorder="1" applyAlignment="1">
      <alignment horizontal="center" vertical="center" wrapText="1"/>
    </xf>
    <xf numFmtId="0" fontId="0" fillId="4" borderId="24" xfId="0" applyFill="1" applyBorder="1" applyAlignment="1">
      <alignment/>
    </xf>
    <xf numFmtId="0" fontId="0" fillId="4" borderId="9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164" fontId="0" fillId="4" borderId="11" xfId="20" applyNumberFormat="1" applyFont="1" applyFill="1" applyBorder="1" applyAlignment="1">
      <alignment horizontal="center" wrapText="1"/>
    </xf>
    <xf numFmtId="164" fontId="0" fillId="4" borderId="20" xfId="20" applyNumberFormat="1" applyFont="1" applyFill="1" applyBorder="1" applyAlignment="1">
      <alignment horizontal="center" vertical="top" wrapText="1"/>
    </xf>
    <xf numFmtId="164" fontId="0" fillId="4" borderId="11" xfId="2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64" fontId="0" fillId="4" borderId="29" xfId="20" applyNumberFormat="1" applyFill="1" applyBorder="1" applyAlignment="1">
      <alignment horizontal="center" vertical="center" wrapText="1"/>
    </xf>
    <xf numFmtId="164" fontId="0" fillId="4" borderId="30" xfId="20" applyNumberFormat="1" applyFill="1" applyBorder="1" applyAlignment="1">
      <alignment horizontal="center" vertical="center" wrapText="1"/>
    </xf>
    <xf numFmtId="164" fontId="0" fillId="4" borderId="31" xfId="20" applyNumberFormat="1" applyFill="1" applyBorder="1" applyAlignment="1">
      <alignment horizontal="left" vertical="center" wrapText="1"/>
    </xf>
    <xf numFmtId="164" fontId="0" fillId="4" borderId="25" xfId="20" applyNumberFormat="1" applyFill="1" applyBorder="1" applyAlignment="1">
      <alignment horizontal="center" vertical="top" wrapText="1"/>
    </xf>
    <xf numFmtId="164" fontId="0" fillId="4" borderId="27" xfId="20" applyNumberFormat="1" applyFill="1" applyBorder="1" applyAlignment="1">
      <alignment horizontal="left" vertical="center"/>
    </xf>
    <xf numFmtId="164" fontId="0" fillId="4" borderId="28" xfId="20" applyNumberFormat="1" applyFont="1" applyFill="1" applyBorder="1" applyAlignment="1">
      <alignment horizontal="center" vertical="center" wrapText="1"/>
    </xf>
    <xf numFmtId="164" fontId="11" fillId="0" borderId="32" xfId="20" applyNumberFormat="1" applyFont="1" applyBorder="1" applyAlignment="1">
      <alignment horizontal="right" vertical="center"/>
    </xf>
    <xf numFmtId="164" fontId="11" fillId="0" borderId="0" xfId="20" applyNumberFormat="1" applyFont="1" applyBorder="1" applyAlignment="1">
      <alignment horizontal="right" vertical="center"/>
    </xf>
    <xf numFmtId="164" fontId="11" fillId="0" borderId="32" xfId="20" applyNumberFormat="1" applyFont="1" applyBorder="1" applyAlignment="1">
      <alignment horizontal="right" vertical="center" wrapText="1"/>
    </xf>
    <xf numFmtId="164" fontId="11" fillId="0" borderId="0" xfId="20" applyNumberFormat="1" applyFont="1" applyBorder="1" applyAlignment="1">
      <alignment horizontal="right" vertical="center" wrapText="1"/>
    </xf>
    <xf numFmtId="164" fontId="10" fillId="0" borderId="32" xfId="20" applyNumberFormat="1" applyFont="1" applyBorder="1" applyAlignment="1">
      <alignment horizontal="right" vertical="center" wrapText="1"/>
    </xf>
    <xf numFmtId="164" fontId="10" fillId="0" borderId="0" xfId="20" applyNumberFormat="1" applyFont="1" applyBorder="1" applyAlignment="1">
      <alignment horizontal="righ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workbookViewId="0" topLeftCell="D1">
      <selection activeCell="B2" sqref="B2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0.75390625" style="0" customWidth="1"/>
    <col min="4" max="4" width="8.375" style="0" customWidth="1"/>
    <col min="5" max="5" width="11.00390625" style="0" customWidth="1"/>
    <col min="6" max="6" width="12.625" style="0" customWidth="1"/>
    <col min="7" max="7" width="10.75390625" style="0" customWidth="1"/>
    <col min="8" max="8" width="11.00390625" style="0" customWidth="1"/>
    <col min="9" max="9" width="10.125" style="0" customWidth="1"/>
    <col min="10" max="10" width="10.375" style="0" customWidth="1"/>
    <col min="11" max="11" width="10.25390625" style="0" customWidth="1"/>
    <col min="12" max="27" width="9.125" style="13" customWidth="1"/>
  </cols>
  <sheetData>
    <row r="1" spans="1:12" ht="12.75">
      <c r="A1" s="12"/>
      <c r="B1" s="12"/>
      <c r="C1" s="12"/>
      <c r="D1" s="12"/>
      <c r="E1" s="12"/>
      <c r="F1" s="12"/>
      <c r="G1" s="12"/>
      <c r="H1" s="12"/>
      <c r="I1" s="74" t="s">
        <v>21</v>
      </c>
      <c r="J1" s="75"/>
      <c r="K1" s="75"/>
      <c r="L1" s="37"/>
    </row>
    <row r="2" spans="1:12" ht="12.75">
      <c r="A2" s="12"/>
      <c r="B2" s="12"/>
      <c r="C2" s="12"/>
      <c r="D2" s="12"/>
      <c r="E2" s="12"/>
      <c r="F2" s="12"/>
      <c r="G2" s="12"/>
      <c r="H2" s="12"/>
      <c r="I2" s="74" t="s">
        <v>29</v>
      </c>
      <c r="J2" s="75"/>
      <c r="K2" s="75"/>
      <c r="L2" s="37"/>
    </row>
    <row r="3" spans="2:12" ht="18">
      <c r="B3" s="14"/>
      <c r="C3" s="15"/>
      <c r="D3" s="15"/>
      <c r="E3" s="16"/>
      <c r="F3" s="16"/>
      <c r="G3" s="16"/>
      <c r="H3" s="19"/>
      <c r="I3" s="76" t="s">
        <v>28</v>
      </c>
      <c r="J3" s="77"/>
      <c r="K3" s="77"/>
      <c r="L3" s="37"/>
    </row>
    <row r="4" spans="1:12" ht="15.75">
      <c r="A4" s="32" t="s">
        <v>17</v>
      </c>
      <c r="B4" s="3"/>
      <c r="C4" s="4"/>
      <c r="D4" s="4"/>
      <c r="E4" s="11"/>
      <c r="F4" s="11"/>
      <c r="G4" s="11"/>
      <c r="H4" s="11"/>
      <c r="I4" s="78" t="s">
        <v>23</v>
      </c>
      <c r="J4" s="79"/>
      <c r="K4" s="79"/>
      <c r="L4" s="17"/>
    </row>
    <row r="5" spans="1:11" ht="13.5" thickBot="1">
      <c r="A5" s="54"/>
      <c r="B5" s="34"/>
      <c r="C5" s="55"/>
      <c r="D5" s="55"/>
      <c r="E5" s="56"/>
      <c r="F5" s="56"/>
      <c r="G5" s="56"/>
      <c r="H5" s="56"/>
      <c r="I5" s="56"/>
      <c r="J5" s="57"/>
      <c r="K5" s="57"/>
    </row>
    <row r="6" spans="1:12" ht="12.75">
      <c r="A6" s="21"/>
      <c r="B6" s="53"/>
      <c r="C6" s="22"/>
      <c r="D6" s="22"/>
      <c r="E6" s="31" t="s">
        <v>8</v>
      </c>
      <c r="F6" s="23"/>
      <c r="G6" s="31" t="s">
        <v>9</v>
      </c>
      <c r="H6" s="33"/>
      <c r="I6" s="33"/>
      <c r="J6" s="33"/>
      <c r="K6" s="39"/>
      <c r="L6" s="17"/>
    </row>
    <row r="7" spans="1:12" ht="38.25">
      <c r="A7" s="58"/>
      <c r="B7" s="35"/>
      <c r="C7" s="28"/>
      <c r="D7" s="24" t="s">
        <v>22</v>
      </c>
      <c r="E7" s="68"/>
      <c r="F7" s="72"/>
      <c r="G7" s="70"/>
      <c r="H7" s="20" t="s">
        <v>10</v>
      </c>
      <c r="I7" s="20"/>
      <c r="J7" s="20"/>
      <c r="K7" s="40"/>
      <c r="L7" s="17"/>
    </row>
    <row r="8" spans="1:12" ht="64.5" thickBot="1">
      <c r="A8" s="59" t="s">
        <v>2</v>
      </c>
      <c r="B8" s="60" t="s">
        <v>3</v>
      </c>
      <c r="C8" s="61" t="s">
        <v>4</v>
      </c>
      <c r="D8" s="61"/>
      <c r="E8" s="69" t="s">
        <v>5</v>
      </c>
      <c r="F8" s="73" t="s">
        <v>12</v>
      </c>
      <c r="G8" s="71" t="s">
        <v>5</v>
      </c>
      <c r="H8" s="62" t="s">
        <v>24</v>
      </c>
      <c r="I8" s="62" t="s">
        <v>25</v>
      </c>
      <c r="J8" s="64" t="s">
        <v>27</v>
      </c>
      <c r="K8" s="63" t="s">
        <v>26</v>
      </c>
      <c r="L8" s="17"/>
    </row>
    <row r="9" spans="1:12" ht="13.5" thickBot="1">
      <c r="A9" s="25"/>
      <c r="B9" s="29"/>
      <c r="C9" s="26"/>
      <c r="D9" s="26"/>
      <c r="E9" s="27"/>
      <c r="F9" s="27"/>
      <c r="G9" s="27"/>
      <c r="H9" s="27"/>
      <c r="I9" s="27"/>
      <c r="J9" s="27"/>
      <c r="K9" s="41"/>
      <c r="L9" s="17"/>
    </row>
    <row r="10" spans="1:12" ht="12.75">
      <c r="A10" s="36">
        <v>750</v>
      </c>
      <c r="B10" s="9">
        <v>75011</v>
      </c>
      <c r="C10" s="18" t="s">
        <v>1</v>
      </c>
      <c r="D10" s="9">
        <v>12030</v>
      </c>
      <c r="E10" s="10">
        <v>61764</v>
      </c>
      <c r="F10" s="10">
        <v>61764</v>
      </c>
      <c r="G10" s="10">
        <v>61764</v>
      </c>
      <c r="H10" s="10">
        <v>50989</v>
      </c>
      <c r="I10" s="10">
        <v>10366</v>
      </c>
      <c r="J10" s="10"/>
      <c r="K10" s="46">
        <v>409</v>
      </c>
      <c r="L10" s="17"/>
    </row>
    <row r="11" spans="1:12" ht="12.75">
      <c r="A11" s="44"/>
      <c r="B11" s="6"/>
      <c r="C11" s="7" t="s">
        <v>16</v>
      </c>
      <c r="D11" s="6">
        <f>SUM(D10:D10)</f>
        <v>12030</v>
      </c>
      <c r="E11" s="8">
        <f>SUM(E10:E10)</f>
        <v>61764</v>
      </c>
      <c r="F11" s="8">
        <f>SUM(F10:F10)</f>
        <v>61764</v>
      </c>
      <c r="G11" s="8">
        <f>SUM(G10:G10)</f>
        <v>61764</v>
      </c>
      <c r="H11" s="8">
        <f>SUM(H10)</f>
        <v>50989</v>
      </c>
      <c r="I11" s="8">
        <f>SUM(I10)</f>
        <v>10366</v>
      </c>
      <c r="J11" s="8"/>
      <c r="K11" s="45">
        <f>SUM(K10:K10)</f>
        <v>409</v>
      </c>
      <c r="L11" s="17"/>
    </row>
    <row r="12" spans="1:12" ht="25.5">
      <c r="A12" s="36">
        <v>751</v>
      </c>
      <c r="B12" s="9">
        <v>75101</v>
      </c>
      <c r="C12" s="18" t="s">
        <v>20</v>
      </c>
      <c r="D12" s="18"/>
      <c r="E12" s="10">
        <v>1495</v>
      </c>
      <c r="F12" s="10">
        <v>1495</v>
      </c>
      <c r="G12" s="10">
        <v>1495</v>
      </c>
      <c r="H12" s="10"/>
      <c r="I12" s="10"/>
      <c r="J12" s="10"/>
      <c r="K12" s="46">
        <v>1495</v>
      </c>
      <c r="L12" s="17"/>
    </row>
    <row r="13" spans="1:12" ht="12.75">
      <c r="A13" s="44"/>
      <c r="B13" s="6"/>
      <c r="C13" s="7"/>
      <c r="D13" s="7"/>
      <c r="E13" s="8">
        <f>SUM(E12)</f>
        <v>1495</v>
      </c>
      <c r="F13" s="8">
        <f>SUM(F12)</f>
        <v>1495</v>
      </c>
      <c r="G13" s="8">
        <f>SUM(G12)</f>
        <v>1495</v>
      </c>
      <c r="H13" s="8"/>
      <c r="I13" s="8"/>
      <c r="J13" s="8"/>
      <c r="K13" s="45">
        <f>SUM(K12)</f>
        <v>1495</v>
      </c>
      <c r="L13" s="17"/>
    </row>
    <row r="14" spans="1:12" ht="12.75">
      <c r="A14" s="42">
        <v>752</v>
      </c>
      <c r="B14" s="1">
        <v>75212</v>
      </c>
      <c r="C14" s="5" t="s">
        <v>13</v>
      </c>
      <c r="D14" s="5"/>
      <c r="E14" s="2">
        <v>500</v>
      </c>
      <c r="F14" s="2">
        <v>500</v>
      </c>
      <c r="G14" s="2">
        <v>500</v>
      </c>
      <c r="H14" s="2"/>
      <c r="I14" s="2"/>
      <c r="J14" s="2"/>
      <c r="K14" s="43">
        <v>500</v>
      </c>
      <c r="L14" s="17"/>
    </row>
    <row r="15" spans="1:12" ht="12.75">
      <c r="A15" s="44"/>
      <c r="B15" s="6"/>
      <c r="C15" s="7" t="s">
        <v>0</v>
      </c>
      <c r="D15" s="7"/>
      <c r="E15" s="8">
        <f>SUM(E14)</f>
        <v>500</v>
      </c>
      <c r="F15" s="8">
        <f>SUM(F14)</f>
        <v>500</v>
      </c>
      <c r="G15" s="8">
        <f>SUM(G14)</f>
        <v>500</v>
      </c>
      <c r="H15" s="8"/>
      <c r="I15" s="8"/>
      <c r="J15" s="8"/>
      <c r="K15" s="45">
        <f>SUM(K14)</f>
        <v>500</v>
      </c>
      <c r="L15" s="17"/>
    </row>
    <row r="16" spans="1:12" ht="12.75">
      <c r="A16" s="36">
        <v>754</v>
      </c>
      <c r="B16" s="9">
        <v>75414</v>
      </c>
      <c r="C16" s="18" t="s">
        <v>14</v>
      </c>
      <c r="D16" s="18"/>
      <c r="E16" s="10">
        <v>500</v>
      </c>
      <c r="F16" s="10">
        <v>500</v>
      </c>
      <c r="G16" s="10">
        <v>500</v>
      </c>
      <c r="H16" s="10"/>
      <c r="I16" s="10"/>
      <c r="J16" s="10"/>
      <c r="K16" s="46">
        <v>500</v>
      </c>
      <c r="L16" s="17"/>
    </row>
    <row r="17" spans="1:12" ht="12.75">
      <c r="A17" s="44"/>
      <c r="B17" s="6"/>
      <c r="C17" s="7" t="s">
        <v>0</v>
      </c>
      <c r="D17" s="66"/>
      <c r="E17" s="8">
        <f>SUM(E16)</f>
        <v>500</v>
      </c>
      <c r="F17" s="8">
        <f>SUM(F16)</f>
        <v>500</v>
      </c>
      <c r="G17" s="8">
        <f>SUM(G16)</f>
        <v>500</v>
      </c>
      <c r="H17" s="8"/>
      <c r="I17" s="8"/>
      <c r="J17" s="8"/>
      <c r="K17" s="45">
        <f>SUM(K16)</f>
        <v>500</v>
      </c>
      <c r="L17" s="17"/>
    </row>
    <row r="18" spans="1:12" ht="12.75">
      <c r="A18" s="47">
        <v>853</v>
      </c>
      <c r="B18" s="1">
        <v>85313</v>
      </c>
      <c r="C18" s="65" t="s">
        <v>19</v>
      </c>
      <c r="D18" s="5"/>
      <c r="E18" s="38">
        <v>17000</v>
      </c>
      <c r="F18" s="2">
        <v>17000</v>
      </c>
      <c r="G18" s="2">
        <v>17000</v>
      </c>
      <c r="H18" s="2"/>
      <c r="I18" s="2">
        <v>17000</v>
      </c>
      <c r="J18" s="2"/>
      <c r="K18" s="43"/>
      <c r="L18" s="17"/>
    </row>
    <row r="19" spans="1:12" ht="12.75">
      <c r="A19" s="48"/>
      <c r="B19" s="1">
        <v>85314</v>
      </c>
      <c r="C19" s="5" t="s">
        <v>6</v>
      </c>
      <c r="D19" s="67"/>
      <c r="E19" s="2">
        <v>451000</v>
      </c>
      <c r="F19" s="2">
        <v>451000</v>
      </c>
      <c r="G19" s="2">
        <v>451000</v>
      </c>
      <c r="H19" s="2"/>
      <c r="I19" s="2"/>
      <c r="J19" s="2">
        <v>451000</v>
      </c>
      <c r="K19" s="43"/>
      <c r="L19" s="17"/>
    </row>
    <row r="20" spans="1:12" ht="12.75">
      <c r="A20" s="48"/>
      <c r="B20" s="1">
        <v>85316</v>
      </c>
      <c r="C20" s="5" t="s">
        <v>7</v>
      </c>
      <c r="D20" s="5"/>
      <c r="E20" s="2">
        <v>33000</v>
      </c>
      <c r="F20" s="2">
        <v>33000</v>
      </c>
      <c r="G20" s="2">
        <v>33000</v>
      </c>
      <c r="H20" s="2"/>
      <c r="I20" s="2"/>
      <c r="J20" s="2">
        <v>33000</v>
      </c>
      <c r="K20" s="43"/>
      <c r="L20" s="17"/>
    </row>
    <row r="21" spans="1:12" ht="12.75">
      <c r="A21" s="48"/>
      <c r="B21" s="1">
        <v>85319</v>
      </c>
      <c r="C21" s="5" t="s">
        <v>18</v>
      </c>
      <c r="D21" s="5"/>
      <c r="E21" s="2">
        <v>141000</v>
      </c>
      <c r="F21" s="2">
        <v>141000</v>
      </c>
      <c r="G21" s="2">
        <v>141000</v>
      </c>
      <c r="H21" s="2">
        <v>103656</v>
      </c>
      <c r="I21" s="2">
        <v>21073</v>
      </c>
      <c r="J21" s="2"/>
      <c r="K21" s="43">
        <v>16271</v>
      </c>
      <c r="L21" s="17"/>
    </row>
    <row r="22" spans="1:12" ht="12.75">
      <c r="A22" s="44"/>
      <c r="B22" s="6"/>
      <c r="C22" s="7" t="s">
        <v>0</v>
      </c>
      <c r="D22" s="7"/>
      <c r="E22" s="8">
        <f aca="true" t="shared" si="0" ref="E22:K22">SUM(E18:E21)</f>
        <v>642000</v>
      </c>
      <c r="F22" s="8">
        <f t="shared" si="0"/>
        <v>642000</v>
      </c>
      <c r="G22" s="8">
        <f t="shared" si="0"/>
        <v>642000</v>
      </c>
      <c r="H22" s="8">
        <f t="shared" si="0"/>
        <v>103656</v>
      </c>
      <c r="I22" s="8">
        <f t="shared" si="0"/>
        <v>38073</v>
      </c>
      <c r="J22" s="8">
        <f t="shared" si="0"/>
        <v>484000</v>
      </c>
      <c r="K22" s="45">
        <f t="shared" si="0"/>
        <v>16271</v>
      </c>
      <c r="L22" s="17"/>
    </row>
    <row r="23" spans="1:12" ht="12.75">
      <c r="A23" s="36">
        <v>900</v>
      </c>
      <c r="B23" s="9">
        <v>90015</v>
      </c>
      <c r="C23" s="18" t="s">
        <v>15</v>
      </c>
      <c r="D23" s="18"/>
      <c r="E23" s="10">
        <v>90000</v>
      </c>
      <c r="F23" s="10">
        <v>90000</v>
      </c>
      <c r="G23" s="10">
        <v>90000</v>
      </c>
      <c r="H23" s="10"/>
      <c r="I23" s="10"/>
      <c r="J23" s="10"/>
      <c r="K23" s="46">
        <v>90000</v>
      </c>
      <c r="L23" s="17"/>
    </row>
    <row r="24" spans="1:12" ht="12.75">
      <c r="A24" s="44"/>
      <c r="B24" s="6"/>
      <c r="C24" s="7" t="s">
        <v>0</v>
      </c>
      <c r="D24" s="7"/>
      <c r="E24" s="8">
        <f>SUM(E23)</f>
        <v>90000</v>
      </c>
      <c r="F24" s="8">
        <f>SUM(F23)</f>
        <v>90000</v>
      </c>
      <c r="G24" s="8">
        <f>SUM(G23)</f>
        <v>90000</v>
      </c>
      <c r="H24" s="8"/>
      <c r="I24" s="8"/>
      <c r="J24" s="8"/>
      <c r="K24" s="45">
        <f>SUM(K23)</f>
        <v>90000</v>
      </c>
      <c r="L24" s="17"/>
    </row>
    <row r="25" spans="1:12" ht="13.5" thickBot="1">
      <c r="A25" s="49"/>
      <c r="B25" s="30"/>
      <c r="C25" s="50" t="s">
        <v>11</v>
      </c>
      <c r="D25" s="30">
        <f>SUM(D11)</f>
        <v>12030</v>
      </c>
      <c r="E25" s="51">
        <f>E24+E22+E17+E15+E11+E13</f>
        <v>796259</v>
      </c>
      <c r="F25" s="51">
        <f>F24+F22+F17+F15+F11+F13</f>
        <v>796259</v>
      </c>
      <c r="G25" s="51">
        <f>G24+G22+G17+G15+G11+G13</f>
        <v>796259</v>
      </c>
      <c r="H25" s="51">
        <f>H24+H22+H17+H15+H11</f>
        <v>154645</v>
      </c>
      <c r="I25" s="51">
        <f>SUM(I11+I22)</f>
        <v>48439</v>
      </c>
      <c r="J25" s="51">
        <f>J24+J22+J17+J15+J11</f>
        <v>484000</v>
      </c>
      <c r="K25" s="52">
        <f>K24+K22+K17+K15+K11+K13</f>
        <v>109175</v>
      </c>
      <c r="L25" s="17"/>
    </row>
  </sheetData>
  <mergeCells count="4">
    <mergeCell ref="I1:K1"/>
    <mergeCell ref="I2:K2"/>
    <mergeCell ref="I3:K3"/>
    <mergeCell ref="I4:K4"/>
  </mergeCells>
  <printOptions/>
  <pageMargins left="0.76" right="0.69" top="0.25" bottom="0.42" header="0.19" footer="0.25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2003-08-01T20:44:24Z</dcterms:modified>
  <cp:category/>
  <cp:version/>
  <cp:contentType/>
  <cp:contentStatus/>
</cp:coreProperties>
</file>