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lan finansowy zał 8" sheetId="2" r:id="rId2"/>
  </sheets>
  <definedNames>
    <definedName name="_xlnm.Print_Area" localSheetId="1">'plan finansowy zał 8'!$A$1:$L$26</definedName>
  </definedNames>
  <calcPr fullCalcOnLoad="1"/>
</workbook>
</file>

<file path=xl/sharedStrings.xml><?xml version="1.0" encoding="utf-8"?>
<sst xmlns="http://schemas.openxmlformats.org/spreadsheetml/2006/main" count="37" uniqueCount="33">
  <si>
    <t>RAZEM</t>
  </si>
  <si>
    <t>Urząd Wojewódzki</t>
  </si>
  <si>
    <t>Dział</t>
  </si>
  <si>
    <t>Rozdział</t>
  </si>
  <si>
    <t>Wyszczególnienie</t>
  </si>
  <si>
    <t>Ogółem</t>
  </si>
  <si>
    <t>zasiłki i pomoc w naturze</t>
  </si>
  <si>
    <t>zasiłki rodzinne i pielęgnacyjne</t>
  </si>
  <si>
    <t>Dot. celowe z budż. Pań. na finan. zad. zleconych</t>
  </si>
  <si>
    <t xml:space="preserve">                                         W Y D A T K I</t>
  </si>
  <si>
    <t xml:space="preserve">                 z tego</t>
  </si>
  <si>
    <t>z tego :</t>
  </si>
  <si>
    <t xml:space="preserve">OGÓŁEM </t>
  </si>
  <si>
    <t>§ 201</t>
  </si>
  <si>
    <t>zasiłko § 3110</t>
  </si>
  <si>
    <t>składki § : 4110  , 4120 ,  4130</t>
  </si>
  <si>
    <t>wynagrodz.§  4010 , 4040</t>
  </si>
  <si>
    <t>Pozostałe wydatki obronne</t>
  </si>
  <si>
    <t>Obrona cywilna</t>
  </si>
  <si>
    <t>Oświetlenie ulic</t>
  </si>
  <si>
    <t xml:space="preserve">RAZEM </t>
  </si>
  <si>
    <t xml:space="preserve">Plan finansowy zadań zleconych gminie  z zakresu administracji rządowej </t>
  </si>
  <si>
    <t>rok 2002</t>
  </si>
  <si>
    <t>ośrodek pomocy społecznej</t>
  </si>
  <si>
    <t>składki  na ubezp.  zdrowotne</t>
  </si>
  <si>
    <t>Spis powszechny</t>
  </si>
  <si>
    <t>Urzędy naczelnych organów władzy państwowej</t>
  </si>
  <si>
    <t>załącznik nr 8</t>
  </si>
  <si>
    <t>do uchwały nr.328/XLI/01</t>
  </si>
  <si>
    <t>Rady  Gminy  z dn.15.12.01</t>
  </si>
  <si>
    <t>§ 631</t>
  </si>
  <si>
    <t>Dochody  budżetu państwa</t>
  </si>
  <si>
    <t>pozostałe wydat bieżące, wydatki inwest.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</si>
</sst>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2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20" applyNumberFormat="1" applyFill="1" applyBorder="1" applyAlignment="1">
      <alignment horizontal="right" vertical="center" wrapText="1"/>
    </xf>
    <xf numFmtId="164" fontId="0" fillId="0" borderId="2" xfId="20" applyNumberFormat="1" applyBorder="1" applyAlignment="1">
      <alignment horizontal="center" vertical="center" wrapText="1"/>
    </xf>
    <xf numFmtId="164" fontId="0" fillId="0" borderId="3" xfId="2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4" fontId="0" fillId="0" borderId="4" xfId="20" applyNumberForma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3" borderId="1" xfId="0" applyFill="1" applyBorder="1" applyAlignment="1">
      <alignment horizontal="left" vertical="center" wrapText="1"/>
    </xf>
    <xf numFmtId="164" fontId="4" fillId="0" borderId="4" xfId="20" applyNumberFormat="1" applyFont="1" applyBorder="1" applyAlignment="1">
      <alignment horizontal="center" vertical="center" wrapText="1"/>
    </xf>
    <xf numFmtId="164" fontId="0" fillId="4" borderId="1" xfId="2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left" vertical="center" wrapText="1"/>
    </xf>
    <xf numFmtId="164" fontId="0" fillId="4" borderId="8" xfId="20" applyNumberForma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164" fontId="0" fillId="4" borderId="10" xfId="20" applyNumberFormat="1" applyFill="1" applyBorder="1" applyAlignment="1">
      <alignment horizontal="center" vertical="center" wrapText="1"/>
    </xf>
    <xf numFmtId="164" fontId="0" fillId="4" borderId="10" xfId="20" applyNumberFormat="1" applyFill="1" applyBorder="1" applyAlignment="1">
      <alignment horizontal="center" vertical="top" wrapText="1"/>
    </xf>
    <xf numFmtId="0" fontId="0" fillId="4" borderId="11" xfId="0" applyFill="1" applyBorder="1" applyAlignment="1">
      <alignment horizontal="left" vertical="center" wrapText="1"/>
    </xf>
    <xf numFmtId="164" fontId="0" fillId="4" borderId="1" xfId="20" applyNumberFormat="1" applyFill="1" applyBorder="1" applyAlignment="1">
      <alignment horizontal="left" vertical="center"/>
    </xf>
    <xf numFmtId="164" fontId="0" fillId="4" borderId="8" xfId="20" applyNumberForma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64" fontId="0" fillId="4" borderId="13" xfId="20" applyNumberForma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0" fillId="4" borderId="13" xfId="2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64" fontId="4" fillId="0" borderId="3" xfId="20" applyNumberFormat="1" applyFont="1" applyBorder="1" applyAlignment="1">
      <alignment vertical="center" wrapText="1"/>
    </xf>
    <xf numFmtId="164" fontId="0" fillId="0" borderId="17" xfId="20" applyNumberFormat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164" fontId="11" fillId="0" borderId="0" xfId="2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164" fontId="11" fillId="0" borderId="0" xfId="20" applyNumberFormat="1" applyFont="1" applyBorder="1" applyAlignment="1">
      <alignment horizontal="center" vertical="center" wrapText="1"/>
    </xf>
    <xf numFmtId="164" fontId="10" fillId="0" borderId="0" xfId="20" applyNumberFormat="1" applyFont="1" applyBorder="1" applyAlignment="1">
      <alignment horizontal="center" vertical="center" wrapText="1"/>
    </xf>
    <xf numFmtId="164" fontId="0" fillId="4" borderId="18" xfId="20" applyNumberFormat="1" applyFill="1" applyBorder="1" applyAlignment="1">
      <alignment horizontal="center" vertical="center" wrapText="1"/>
    </xf>
    <xf numFmtId="164" fontId="0" fillId="4" borderId="19" xfId="20" applyNumberFormat="1" applyFill="1" applyBorder="1" applyAlignment="1">
      <alignment horizontal="center" vertical="center" wrapText="1"/>
    </xf>
    <xf numFmtId="164" fontId="0" fillId="4" borderId="20" xfId="20" applyNumberForma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0" fillId="0" borderId="19" xfId="20" applyNumberFormat="1" applyBorder="1" applyAlignment="1">
      <alignment horizontal="right" vertical="center" wrapText="1"/>
    </xf>
    <xf numFmtId="0" fontId="0" fillId="2" borderId="16" xfId="0" applyFill="1" applyBorder="1" applyAlignment="1">
      <alignment horizontal="center" vertical="center" wrapText="1"/>
    </xf>
    <xf numFmtId="164" fontId="0" fillId="2" borderId="19" xfId="20" applyNumberFormat="1" applyFill="1" applyBorder="1" applyAlignment="1">
      <alignment horizontal="right" vertical="center" wrapText="1"/>
    </xf>
    <xf numFmtId="164" fontId="0" fillId="3" borderId="19" xfId="20" applyNumberFormat="1" applyFill="1" applyBorder="1" applyAlignment="1">
      <alignment horizontal="right" vertical="center" wrapText="1"/>
    </xf>
    <xf numFmtId="164" fontId="1" fillId="0" borderId="16" xfId="2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164" fontId="0" fillId="4" borderId="12" xfId="20" applyNumberFormat="1" applyFill="1" applyBorder="1" applyAlignment="1">
      <alignment horizontal="right" vertical="center" wrapText="1"/>
    </xf>
    <xf numFmtId="164" fontId="0" fillId="4" borderId="22" xfId="20" applyNumberFormat="1" applyFill="1" applyBorder="1" applyAlignment="1">
      <alignment horizontal="right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164" fontId="0" fillId="0" borderId="14" xfId="20" applyNumberFormat="1" applyBorder="1" applyAlignment="1">
      <alignment horizontal="center" vertical="center" wrapText="1"/>
    </xf>
    <xf numFmtId="164" fontId="0" fillId="0" borderId="25" xfId="20" applyNumberFormat="1" applyBorder="1" applyAlignment="1">
      <alignment horizontal="center" vertical="center" wrapText="1"/>
    </xf>
    <xf numFmtId="0" fontId="0" fillId="4" borderId="26" xfId="0" applyFill="1" applyBorder="1" applyAlignment="1">
      <alignment/>
    </xf>
    <xf numFmtId="0" fontId="0" fillId="4" borderId="9" xfId="0" applyFill="1" applyBorder="1" applyAlignment="1">
      <alignment horizontal="center" vertical="top" wrapText="1"/>
    </xf>
    <xf numFmtId="0" fontId="0" fillId="4" borderId="27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164" fontId="0" fillId="4" borderId="12" xfId="20" applyNumberFormat="1" applyFont="1" applyFill="1" applyBorder="1" applyAlignment="1">
      <alignment horizontal="center" wrapText="1"/>
    </xf>
    <xf numFmtId="164" fontId="0" fillId="4" borderId="22" xfId="20" applyNumberFormat="1" applyFont="1" applyFill="1" applyBorder="1" applyAlignment="1">
      <alignment horizontal="center" vertical="top" wrapText="1"/>
    </xf>
    <xf numFmtId="164" fontId="0" fillId="4" borderId="12" xfId="20" applyNumberFormat="1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workbookViewId="0" topLeftCell="D1">
      <selection activeCell="L26" sqref="L26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17.00390625" style="0" customWidth="1"/>
    <col min="4" max="4" width="7.75390625" style="0" customWidth="1"/>
    <col min="5" max="5" width="11.00390625" style="0" customWidth="1"/>
    <col min="6" max="6" width="12.625" style="0" customWidth="1"/>
    <col min="7" max="7" width="10.375" style="0" customWidth="1"/>
    <col min="8" max="8" width="10.75390625" style="0" customWidth="1"/>
    <col min="9" max="9" width="11.00390625" style="0" customWidth="1"/>
    <col min="10" max="10" width="10.125" style="0" customWidth="1"/>
    <col min="11" max="11" width="10.375" style="0" customWidth="1"/>
    <col min="12" max="12" width="10.25390625" style="0" customWidth="1"/>
    <col min="13" max="28" width="9.125" style="13" customWidth="1"/>
  </cols>
  <sheetData>
    <row r="1" spans="1:1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42" t="s">
        <v>27</v>
      </c>
      <c r="L1" s="43"/>
      <c r="M1" s="41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42" t="s">
        <v>28</v>
      </c>
      <c r="L2" s="43"/>
      <c r="M2" s="41"/>
    </row>
    <row r="3" spans="2:13" ht="22.5">
      <c r="B3" s="14"/>
      <c r="C3" s="15"/>
      <c r="D3" s="15"/>
      <c r="E3" s="16"/>
      <c r="F3" s="16"/>
      <c r="G3" s="19"/>
      <c r="H3" s="16"/>
      <c r="I3" s="19"/>
      <c r="J3" s="39"/>
      <c r="K3" s="44" t="s">
        <v>29</v>
      </c>
      <c r="L3" s="43"/>
      <c r="M3" s="41"/>
    </row>
    <row r="4" spans="1:13" ht="31.5">
      <c r="A4" s="34" t="s">
        <v>21</v>
      </c>
      <c r="B4" s="3"/>
      <c r="C4" s="4"/>
      <c r="D4" s="4"/>
      <c r="E4" s="11"/>
      <c r="F4" s="11"/>
      <c r="G4" s="11"/>
      <c r="H4" s="11"/>
      <c r="I4" s="11"/>
      <c r="J4" s="40"/>
      <c r="K4" s="45" t="s">
        <v>22</v>
      </c>
      <c r="L4" s="43"/>
      <c r="M4" s="17"/>
    </row>
    <row r="5" spans="1:12" ht="13.5" thickBot="1">
      <c r="A5" s="61"/>
      <c r="B5" s="36"/>
      <c r="C5" s="62"/>
      <c r="D5" s="62"/>
      <c r="E5" s="63"/>
      <c r="F5" s="63"/>
      <c r="G5" s="63"/>
      <c r="H5" s="63"/>
      <c r="I5" s="63"/>
      <c r="J5" s="63"/>
      <c r="K5" s="64"/>
      <c r="L5" s="64"/>
    </row>
    <row r="6" spans="1:13" ht="12.75">
      <c r="A6" s="21"/>
      <c r="B6" s="60"/>
      <c r="C6" s="22"/>
      <c r="D6" s="22"/>
      <c r="E6" s="33" t="s">
        <v>8</v>
      </c>
      <c r="F6" s="35"/>
      <c r="G6" s="35"/>
      <c r="H6" s="33" t="s">
        <v>9</v>
      </c>
      <c r="I6" s="35"/>
      <c r="J6" s="35"/>
      <c r="K6" s="35"/>
      <c r="L6" s="46"/>
      <c r="M6" s="17"/>
    </row>
    <row r="7" spans="1:13" ht="63.75">
      <c r="A7" s="65"/>
      <c r="B7" s="37"/>
      <c r="C7" s="28"/>
      <c r="D7" s="28" t="s">
        <v>31</v>
      </c>
      <c r="E7" s="23"/>
      <c r="F7" s="29" t="s">
        <v>10</v>
      </c>
      <c r="G7" s="20"/>
      <c r="H7" s="30"/>
      <c r="I7" s="20" t="s">
        <v>11</v>
      </c>
      <c r="J7" s="20"/>
      <c r="K7" s="20"/>
      <c r="L7" s="47"/>
      <c r="M7" s="17"/>
    </row>
    <row r="8" spans="1:13" ht="64.5" thickBot="1">
      <c r="A8" s="66" t="s">
        <v>2</v>
      </c>
      <c r="B8" s="67" t="s">
        <v>3</v>
      </c>
      <c r="C8" s="68" t="s">
        <v>4</v>
      </c>
      <c r="D8" s="68"/>
      <c r="E8" s="26" t="s">
        <v>5</v>
      </c>
      <c r="F8" s="69" t="s">
        <v>13</v>
      </c>
      <c r="G8" s="69" t="s">
        <v>30</v>
      </c>
      <c r="H8" s="27" t="s">
        <v>5</v>
      </c>
      <c r="I8" s="69" t="s">
        <v>16</v>
      </c>
      <c r="J8" s="69" t="s">
        <v>15</v>
      </c>
      <c r="K8" s="71" t="s">
        <v>14</v>
      </c>
      <c r="L8" s="70" t="s">
        <v>32</v>
      </c>
      <c r="M8" s="17"/>
    </row>
    <row r="9" spans="1:13" ht="13.5" thickBot="1">
      <c r="A9" s="24"/>
      <c r="B9" s="31"/>
      <c r="C9" s="25"/>
      <c r="D9" s="25"/>
      <c r="E9" s="26"/>
      <c r="F9" s="26"/>
      <c r="G9" s="26"/>
      <c r="H9" s="26"/>
      <c r="I9" s="26"/>
      <c r="J9" s="26"/>
      <c r="K9" s="26"/>
      <c r="L9" s="48"/>
      <c r="M9" s="17"/>
    </row>
    <row r="10" spans="1:13" ht="12.75">
      <c r="A10" s="38">
        <v>750</v>
      </c>
      <c r="B10" s="9">
        <v>75011</v>
      </c>
      <c r="C10" s="18" t="s">
        <v>1</v>
      </c>
      <c r="D10" s="9">
        <v>6420</v>
      </c>
      <c r="E10" s="10">
        <v>65491</v>
      </c>
      <c r="F10" s="10">
        <v>65491</v>
      </c>
      <c r="G10" s="10"/>
      <c r="H10" s="10">
        <v>65491</v>
      </c>
      <c r="I10" s="10">
        <v>54089</v>
      </c>
      <c r="J10" s="10">
        <v>10990</v>
      </c>
      <c r="K10" s="10"/>
      <c r="L10" s="53">
        <v>412</v>
      </c>
      <c r="M10" s="17"/>
    </row>
    <row r="11" spans="1:13" ht="12.75">
      <c r="A11" s="38"/>
      <c r="B11" s="9">
        <v>75056</v>
      </c>
      <c r="C11" s="18" t="s">
        <v>25</v>
      </c>
      <c r="D11" s="18"/>
      <c r="E11" s="10">
        <v>30100</v>
      </c>
      <c r="F11" s="10">
        <v>30100</v>
      </c>
      <c r="G11" s="10"/>
      <c r="H11" s="10">
        <v>30100</v>
      </c>
      <c r="I11" s="10"/>
      <c r="J11" s="10"/>
      <c r="K11" s="10"/>
      <c r="L11" s="53">
        <v>30100</v>
      </c>
      <c r="M11" s="17"/>
    </row>
    <row r="12" spans="1:13" ht="12.75">
      <c r="A12" s="51"/>
      <c r="B12" s="6"/>
      <c r="C12" s="7" t="s">
        <v>20</v>
      </c>
      <c r="D12" s="6">
        <f>SUM(D10:D11)</f>
        <v>6420</v>
      </c>
      <c r="E12" s="8">
        <f>SUM(E10:E11)</f>
        <v>95591</v>
      </c>
      <c r="F12" s="8">
        <f>SUM(F10:F11)</f>
        <v>95591</v>
      </c>
      <c r="G12" s="8"/>
      <c r="H12" s="8">
        <f>SUM(H10:H11)</f>
        <v>95591</v>
      </c>
      <c r="I12" s="8">
        <f>SUM(I10)</f>
        <v>54089</v>
      </c>
      <c r="J12" s="8">
        <f>SUM(J10)</f>
        <v>10990</v>
      </c>
      <c r="K12" s="8"/>
      <c r="L12" s="52">
        <f>SUM(L10:L11)</f>
        <v>30512</v>
      </c>
      <c r="M12" s="17"/>
    </row>
    <row r="13" spans="1:13" ht="38.25">
      <c r="A13" s="38">
        <v>751</v>
      </c>
      <c r="B13" s="9">
        <v>75101</v>
      </c>
      <c r="C13" s="18" t="s">
        <v>26</v>
      </c>
      <c r="D13" s="18"/>
      <c r="E13" s="10">
        <v>1464</v>
      </c>
      <c r="F13" s="10">
        <v>1464</v>
      </c>
      <c r="G13" s="10"/>
      <c r="H13" s="10">
        <v>1464</v>
      </c>
      <c r="I13" s="10"/>
      <c r="J13" s="10"/>
      <c r="K13" s="10"/>
      <c r="L13" s="53">
        <v>1464</v>
      </c>
      <c r="M13" s="17"/>
    </row>
    <row r="14" spans="1:13" ht="12.75">
      <c r="A14" s="51"/>
      <c r="B14" s="6"/>
      <c r="C14" s="7"/>
      <c r="D14" s="7"/>
      <c r="E14" s="8">
        <f>SUM(E13)</f>
        <v>1464</v>
      </c>
      <c r="F14" s="8">
        <f>SUM(F13)</f>
        <v>1464</v>
      </c>
      <c r="G14" s="8"/>
      <c r="H14" s="8">
        <f>SUM(H13)</f>
        <v>1464</v>
      </c>
      <c r="I14" s="8"/>
      <c r="J14" s="8"/>
      <c r="K14" s="8"/>
      <c r="L14" s="52">
        <f>SUM(L13)</f>
        <v>1464</v>
      </c>
      <c r="M14" s="17"/>
    </row>
    <row r="15" spans="1:13" ht="25.5">
      <c r="A15" s="49">
        <v>752</v>
      </c>
      <c r="B15" s="1">
        <v>75212</v>
      </c>
      <c r="C15" s="5" t="s">
        <v>17</v>
      </c>
      <c r="D15" s="5"/>
      <c r="E15" s="2">
        <v>375</v>
      </c>
      <c r="F15" s="2">
        <v>375</v>
      </c>
      <c r="G15" s="2"/>
      <c r="H15" s="2">
        <v>375</v>
      </c>
      <c r="I15" s="2"/>
      <c r="J15" s="2"/>
      <c r="K15" s="2"/>
      <c r="L15" s="50">
        <v>375</v>
      </c>
      <c r="M15" s="17"/>
    </row>
    <row r="16" spans="1:13" ht="12.75">
      <c r="A16" s="51"/>
      <c r="B16" s="6"/>
      <c r="C16" s="7" t="s">
        <v>0</v>
      </c>
      <c r="D16" s="7"/>
      <c r="E16" s="8">
        <f>SUM(E15)</f>
        <v>375</v>
      </c>
      <c r="F16" s="8">
        <f>SUM(F15)</f>
        <v>375</v>
      </c>
      <c r="G16" s="8"/>
      <c r="H16" s="8">
        <f>SUM(H15)</f>
        <v>375</v>
      </c>
      <c r="I16" s="8"/>
      <c r="J16" s="8"/>
      <c r="K16" s="8"/>
      <c r="L16" s="52">
        <f>SUM(L15)</f>
        <v>375</v>
      </c>
      <c r="M16" s="17"/>
    </row>
    <row r="17" spans="1:13" ht="12.75">
      <c r="A17" s="38">
        <v>754</v>
      </c>
      <c r="B17" s="9">
        <v>75414</v>
      </c>
      <c r="C17" s="18" t="s">
        <v>18</v>
      </c>
      <c r="D17" s="18"/>
      <c r="E17" s="10">
        <v>325</v>
      </c>
      <c r="F17" s="10">
        <v>325</v>
      </c>
      <c r="G17" s="10"/>
      <c r="H17" s="10">
        <v>325</v>
      </c>
      <c r="I17" s="10"/>
      <c r="J17" s="10"/>
      <c r="K17" s="10"/>
      <c r="L17" s="53">
        <v>325</v>
      </c>
      <c r="M17" s="17"/>
    </row>
    <row r="18" spans="1:13" ht="12.75">
      <c r="A18" s="51"/>
      <c r="B18" s="6"/>
      <c r="C18" s="7" t="s">
        <v>0</v>
      </c>
      <c r="D18" s="73"/>
      <c r="E18" s="8">
        <f>SUM(E17)</f>
        <v>325</v>
      </c>
      <c r="F18" s="8">
        <f>SUM(F17)</f>
        <v>325</v>
      </c>
      <c r="G18" s="8"/>
      <c r="H18" s="8">
        <f>SUM(H17)</f>
        <v>325</v>
      </c>
      <c r="I18" s="8"/>
      <c r="J18" s="8"/>
      <c r="K18" s="8"/>
      <c r="L18" s="52">
        <f>SUM(L17)</f>
        <v>325</v>
      </c>
      <c r="M18" s="17"/>
    </row>
    <row r="19" spans="1:13" ht="25.5">
      <c r="A19" s="54">
        <v>853</v>
      </c>
      <c r="B19" s="1">
        <v>85313</v>
      </c>
      <c r="C19" s="72" t="s">
        <v>24</v>
      </c>
      <c r="D19" s="5"/>
      <c r="E19" s="43">
        <v>19000</v>
      </c>
      <c r="F19" s="2">
        <v>19000</v>
      </c>
      <c r="G19" s="2"/>
      <c r="H19" s="2">
        <v>19000</v>
      </c>
      <c r="I19" s="2"/>
      <c r="J19" s="2">
        <v>19000</v>
      </c>
      <c r="K19" s="2"/>
      <c r="L19" s="50"/>
      <c r="M19" s="17"/>
    </row>
    <row r="20" spans="1:13" ht="25.5">
      <c r="A20" s="55"/>
      <c r="B20" s="1">
        <v>85314</v>
      </c>
      <c r="C20" s="5" t="s">
        <v>6</v>
      </c>
      <c r="D20" s="74"/>
      <c r="E20" s="2">
        <v>357000</v>
      </c>
      <c r="F20" s="2">
        <v>357000</v>
      </c>
      <c r="G20" s="2"/>
      <c r="H20" s="2">
        <v>357000</v>
      </c>
      <c r="I20" s="2"/>
      <c r="J20" s="2"/>
      <c r="K20" s="2">
        <v>357000</v>
      </c>
      <c r="L20" s="50"/>
      <c r="M20" s="17"/>
    </row>
    <row r="21" spans="1:13" ht="25.5">
      <c r="A21" s="55"/>
      <c r="B21" s="1">
        <v>85316</v>
      </c>
      <c r="C21" s="5" t="s">
        <v>7</v>
      </c>
      <c r="D21" s="5"/>
      <c r="E21" s="2">
        <v>15000</v>
      </c>
      <c r="F21" s="2">
        <v>15000</v>
      </c>
      <c r="G21" s="2"/>
      <c r="H21" s="2">
        <v>15000</v>
      </c>
      <c r="I21" s="2"/>
      <c r="J21" s="2"/>
      <c r="K21" s="2">
        <v>15000</v>
      </c>
      <c r="L21" s="50"/>
      <c r="M21" s="17"/>
    </row>
    <row r="22" spans="1:13" ht="25.5">
      <c r="A22" s="55"/>
      <c r="B22" s="1">
        <v>85319</v>
      </c>
      <c r="C22" s="5" t="s">
        <v>23</v>
      </c>
      <c r="D22" s="5"/>
      <c r="E22" s="2">
        <v>138000</v>
      </c>
      <c r="F22" s="2">
        <v>138000</v>
      </c>
      <c r="G22" s="2"/>
      <c r="H22" s="2">
        <v>138000</v>
      </c>
      <c r="I22" s="2">
        <v>107580</v>
      </c>
      <c r="J22" s="2">
        <v>21880</v>
      </c>
      <c r="K22" s="2"/>
      <c r="L22" s="50">
        <v>8540</v>
      </c>
      <c r="M22" s="17"/>
    </row>
    <row r="23" spans="1:13" ht="12.75">
      <c r="A23" s="51"/>
      <c r="B23" s="6"/>
      <c r="C23" s="7" t="s">
        <v>0</v>
      </c>
      <c r="D23" s="7"/>
      <c r="E23" s="8">
        <f>SUM(E19:E22)</f>
        <v>529000</v>
      </c>
      <c r="F23" s="8">
        <f>SUM(F19:F22)</f>
        <v>529000</v>
      </c>
      <c r="G23" s="8"/>
      <c r="H23" s="8">
        <f>SUM(H19:H22)</f>
        <v>529000</v>
      </c>
      <c r="I23" s="8">
        <f>SUM(I19:I22)</f>
        <v>107580</v>
      </c>
      <c r="J23" s="8">
        <f>SUM(J19:J22)</f>
        <v>40880</v>
      </c>
      <c r="K23" s="8">
        <f>SUM(K19:K22)</f>
        <v>372000</v>
      </c>
      <c r="L23" s="52">
        <f>SUM(L19:L22)</f>
        <v>8540</v>
      </c>
      <c r="M23" s="17"/>
    </row>
    <row r="24" spans="1:13" ht="12.75">
      <c r="A24" s="38">
        <v>900</v>
      </c>
      <c r="B24" s="9">
        <v>90015</v>
      </c>
      <c r="C24" s="18" t="s">
        <v>19</v>
      </c>
      <c r="D24" s="18"/>
      <c r="E24" s="10">
        <v>191000</v>
      </c>
      <c r="F24" s="10">
        <v>91000</v>
      </c>
      <c r="G24" s="10">
        <v>100000</v>
      </c>
      <c r="H24" s="10">
        <v>191000</v>
      </c>
      <c r="I24" s="10"/>
      <c r="J24" s="10"/>
      <c r="K24" s="10"/>
      <c r="L24" s="53">
        <v>191000</v>
      </c>
      <c r="M24" s="17"/>
    </row>
    <row r="25" spans="1:13" ht="12.75">
      <c r="A25" s="51"/>
      <c r="B25" s="6"/>
      <c r="C25" s="7" t="s">
        <v>0</v>
      </c>
      <c r="D25" s="7"/>
      <c r="E25" s="8">
        <f>SUM(E24)</f>
        <v>191000</v>
      </c>
      <c r="F25" s="8">
        <f>SUM(F24)</f>
        <v>91000</v>
      </c>
      <c r="G25" s="8">
        <f>SUM(G24)</f>
        <v>100000</v>
      </c>
      <c r="H25" s="8">
        <f>SUM(H24)</f>
        <v>191000</v>
      </c>
      <c r="I25" s="8"/>
      <c r="J25" s="8"/>
      <c r="K25" s="8"/>
      <c r="L25" s="52">
        <f>SUM(L24)</f>
        <v>191000</v>
      </c>
      <c r="M25" s="17"/>
    </row>
    <row r="26" spans="1:13" ht="13.5" thickBot="1">
      <c r="A26" s="56"/>
      <c r="B26" s="32"/>
      <c r="C26" s="57" t="s">
        <v>12</v>
      </c>
      <c r="D26" s="32">
        <f>SUM(D12)</f>
        <v>6420</v>
      </c>
      <c r="E26" s="58">
        <f>E25+E23+E18+E16+E12+E14</f>
        <v>817755</v>
      </c>
      <c r="F26" s="58">
        <f>F25+F23+F18+F16+F12+F14</f>
        <v>717755</v>
      </c>
      <c r="G26" s="58">
        <f>SUM(G25)</f>
        <v>100000</v>
      </c>
      <c r="H26" s="58">
        <f>H25+H23+H18+H16+H12+H14</f>
        <v>817755</v>
      </c>
      <c r="I26" s="58">
        <f>I25+I23+I18+I16+I12</f>
        <v>161669</v>
      </c>
      <c r="J26" s="58">
        <f>SUM(J12+J23)</f>
        <v>51870</v>
      </c>
      <c r="K26" s="58">
        <f>K25+K23+K18+K16+K12</f>
        <v>372000</v>
      </c>
      <c r="L26" s="59">
        <f>L25+L23+L18+L16+L12+L14</f>
        <v>232216</v>
      </c>
      <c r="M26" s="17"/>
    </row>
  </sheetData>
  <printOptions/>
  <pageMargins left="0.76" right="0.69" top="0.25" bottom="0.42" header="0.19" footer="0.25"/>
  <pageSetup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2001-12-28T09:17:36Z</cp:lastPrinted>
  <dcterms:created xsi:type="dcterms:W3CDTF">1997-11-05T07:26:55Z</dcterms:created>
  <dcterms:modified xsi:type="dcterms:W3CDTF">2003-08-01T20:30:11Z</dcterms:modified>
  <cp:category/>
  <cp:version/>
  <cp:contentType/>
  <cp:contentStatus/>
</cp:coreProperties>
</file>