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plan finansowy zał 8" sheetId="2" r:id="rId2"/>
  </sheets>
  <definedNames>
    <definedName name="_xlnm.Print_Area" localSheetId="1">'plan finansowy zał 8'!$A$1:$K$28</definedName>
  </definedNames>
  <calcPr fullCalcOnLoad="1"/>
</workbook>
</file>

<file path=xl/sharedStrings.xml><?xml version="1.0" encoding="utf-8"?>
<sst xmlns="http://schemas.openxmlformats.org/spreadsheetml/2006/main" count="38" uniqueCount="33">
  <si>
    <t>RAZEM</t>
  </si>
  <si>
    <t>Urząd Wojewódzki</t>
  </si>
  <si>
    <t>Dział</t>
  </si>
  <si>
    <t>Rozdział</t>
  </si>
  <si>
    <t>Wyszczególnienie</t>
  </si>
  <si>
    <t>Ogółem</t>
  </si>
  <si>
    <t>zasiłki i pomoc w naturze</t>
  </si>
  <si>
    <t>zasiłki rodzinne i pielęgnacyjne</t>
  </si>
  <si>
    <t>Dot. celowe z budż. Pań. na finan. zad. zleconych</t>
  </si>
  <si>
    <t xml:space="preserve">                                         W Y D A T K I</t>
  </si>
  <si>
    <t>z tego :</t>
  </si>
  <si>
    <t>Pozostałe wydatki obronne</t>
  </si>
  <si>
    <t>Obrona cywilna</t>
  </si>
  <si>
    <t xml:space="preserve">RAZEM </t>
  </si>
  <si>
    <t xml:space="preserve">Plan finansowy zadań zleconych gminie  z zakresu administracji rządowej </t>
  </si>
  <si>
    <t>ośrodek pomocy społecznej</t>
  </si>
  <si>
    <t>składki  na ubezp.  zdrowotne</t>
  </si>
  <si>
    <t>Urzędy naczelnych organów władzy państwowej</t>
  </si>
  <si>
    <t>załącznik nr 8</t>
  </si>
  <si>
    <t>Dochody  budżetu państwa</t>
  </si>
  <si>
    <t>wynagrodz. 4010     4040</t>
  </si>
  <si>
    <t xml:space="preserve">poch.od wynagrodz.   4110    4120           4130  </t>
  </si>
  <si>
    <t>pozostałe wydatki bieżące</t>
  </si>
  <si>
    <t>świadcz.     społeczne            3110</t>
  </si>
  <si>
    <t xml:space="preserve"> </t>
  </si>
  <si>
    <t xml:space="preserve">ROK 2 0 0 4 </t>
  </si>
  <si>
    <t>§ 201O</t>
  </si>
  <si>
    <t xml:space="preserve">Administracja publiczna </t>
  </si>
  <si>
    <t xml:space="preserve">Obrona narodowa </t>
  </si>
  <si>
    <t>Bezpieczeństwo publiczne</t>
  </si>
  <si>
    <t xml:space="preserve">Pomoc społeczna </t>
  </si>
  <si>
    <t>do uchwały nr 139/XIX/04</t>
  </si>
  <si>
    <t>Rady Gminy z dn.23.01.2004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</si>
</sst>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20" applyNumberFormat="1" applyFill="1" applyBorder="1" applyAlignment="1">
      <alignment horizontal="right" vertical="center" wrapText="1"/>
    </xf>
    <xf numFmtId="164" fontId="0" fillId="0" borderId="2" xfId="20" applyNumberFormat="1" applyBorder="1" applyAlignment="1">
      <alignment horizontal="center" vertical="center" wrapText="1"/>
    </xf>
    <xf numFmtId="164" fontId="0" fillId="0" borderId="3" xfId="2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4" fontId="0" fillId="0" borderId="4" xfId="20" applyNumberForma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2" borderId="1" xfId="0" applyFill="1" applyBorder="1" applyAlignment="1">
      <alignment horizontal="left" vertical="center" wrapText="1"/>
    </xf>
    <xf numFmtId="164" fontId="4" fillId="0" borderId="4" xfId="20" applyNumberFormat="1" applyFont="1" applyBorder="1" applyAlignment="1">
      <alignment horizontal="center" vertical="center" wrapText="1"/>
    </xf>
    <xf numFmtId="164" fontId="0" fillId="3" borderId="1" xfId="2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left" vertical="center" wrapText="1"/>
    </xf>
    <xf numFmtId="164" fontId="0" fillId="3" borderId="7" xfId="2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center" wrapText="1"/>
    </xf>
    <xf numFmtId="164" fontId="0" fillId="3" borderId="10" xfId="2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164" fontId="0" fillId="3" borderId="11" xfId="20" applyNumberForma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0" fillId="3" borderId="11" xfId="2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0" fillId="0" borderId="0" xfId="0" applyBorder="1" applyAlignment="1">
      <alignment/>
    </xf>
    <xf numFmtId="164" fontId="0" fillId="3" borderId="15" xfId="20" applyNumberFormat="1" applyFill="1" applyBorder="1" applyAlignment="1">
      <alignment horizontal="center" vertical="center" wrapText="1"/>
    </xf>
    <xf numFmtId="164" fontId="0" fillId="3" borderId="16" xfId="20" applyNumberFormat="1" applyFill="1" applyBorder="1" applyAlignment="1">
      <alignment horizontal="center" vertical="center" wrapText="1"/>
    </xf>
    <xf numFmtId="164" fontId="0" fillId="3" borderId="17" xfId="20" applyNumberForma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0" fillId="0" borderId="16" xfId="20" applyNumberFormat="1" applyBorder="1" applyAlignment="1">
      <alignment horizontal="right" vertical="center" wrapText="1"/>
    </xf>
    <xf numFmtId="164" fontId="0" fillId="2" borderId="16" xfId="20" applyNumberFormat="1" applyFill="1" applyBorder="1" applyAlignment="1">
      <alignment horizontal="right" vertical="center" wrapText="1"/>
    </xf>
    <xf numFmtId="164" fontId="1" fillId="0" borderId="14" xfId="2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164" fontId="0" fillId="0" borderId="12" xfId="20" applyNumberFormat="1" applyBorder="1" applyAlignment="1">
      <alignment horizontal="center" vertical="center" wrapText="1"/>
    </xf>
    <xf numFmtId="164" fontId="0" fillId="0" borderId="20" xfId="20" applyNumberFormat="1" applyBorder="1" applyAlignment="1">
      <alignment horizontal="center" vertical="center" wrapText="1"/>
    </xf>
    <xf numFmtId="0" fontId="0" fillId="3" borderId="21" xfId="0" applyFill="1" applyBorder="1" applyAlignment="1">
      <alignment/>
    </xf>
    <xf numFmtId="0" fontId="0" fillId="3" borderId="9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164" fontId="0" fillId="3" borderId="23" xfId="20" applyNumberFormat="1" applyFont="1" applyFill="1" applyBorder="1" applyAlignment="1">
      <alignment horizontal="center" wrapText="1"/>
    </xf>
    <xf numFmtId="164" fontId="0" fillId="3" borderId="24" xfId="20" applyNumberFormat="1" applyFont="1" applyFill="1" applyBorder="1" applyAlignment="1">
      <alignment horizontal="center" vertical="top" wrapText="1"/>
    </xf>
    <xf numFmtId="164" fontId="0" fillId="3" borderId="23" xfId="20" applyNumberFormat="1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164" fontId="0" fillId="3" borderId="27" xfId="20" applyNumberFormat="1" applyFill="1" applyBorder="1" applyAlignment="1">
      <alignment horizontal="center" vertical="center" wrapText="1"/>
    </xf>
    <xf numFmtId="164" fontId="0" fillId="3" borderId="28" xfId="20" applyNumberFormat="1" applyFill="1" applyBorder="1" applyAlignment="1">
      <alignment horizontal="center" vertical="center" wrapText="1"/>
    </xf>
    <xf numFmtId="164" fontId="0" fillId="3" borderId="29" xfId="20" applyNumberFormat="1" applyFill="1" applyBorder="1" applyAlignment="1">
      <alignment horizontal="left" vertical="center" wrapText="1"/>
    </xf>
    <xf numFmtId="164" fontId="0" fillId="3" borderId="22" xfId="20" applyNumberFormat="1" applyFill="1" applyBorder="1" applyAlignment="1">
      <alignment horizontal="center" vertical="top" wrapText="1"/>
    </xf>
    <xf numFmtId="164" fontId="0" fillId="3" borderId="30" xfId="20" applyNumberFormat="1" applyFill="1" applyBorder="1" applyAlignment="1">
      <alignment horizontal="left" vertical="center"/>
    </xf>
    <xf numFmtId="164" fontId="0" fillId="3" borderId="26" xfId="2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64" fontId="0" fillId="2" borderId="8" xfId="20" applyNumberFormat="1" applyFill="1" applyBorder="1" applyAlignment="1">
      <alignment horizontal="center" vertical="center" wrapText="1"/>
    </xf>
    <xf numFmtId="164" fontId="0" fillId="2" borderId="31" xfId="2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20" applyNumberFormat="1" applyFill="1" applyBorder="1" applyAlignment="1">
      <alignment horizontal="right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164" fontId="0" fillId="4" borderId="16" xfId="20" applyNumberForma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0" fillId="5" borderId="0" xfId="0" applyFill="1" applyAlignment="1">
      <alignment/>
    </xf>
    <xf numFmtId="0" fontId="0" fillId="5" borderId="23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164" fontId="1" fillId="5" borderId="23" xfId="20" applyNumberFormat="1" applyFont="1" applyFill="1" applyBorder="1" applyAlignment="1">
      <alignment horizontal="right" vertical="center" wrapText="1"/>
    </xf>
    <xf numFmtId="164" fontId="1" fillId="5" borderId="24" xfId="2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/>
    </xf>
    <xf numFmtId="164" fontId="11" fillId="0" borderId="33" xfId="20" applyNumberFormat="1" applyFont="1" applyBorder="1" applyAlignment="1">
      <alignment horizontal="right" vertical="center"/>
    </xf>
    <xf numFmtId="164" fontId="11" fillId="0" borderId="0" xfId="20" applyNumberFormat="1" applyFont="1" applyBorder="1" applyAlignment="1">
      <alignment horizontal="right" vertical="center"/>
    </xf>
    <xf numFmtId="164" fontId="11" fillId="0" borderId="33" xfId="20" applyNumberFormat="1" applyFont="1" applyBorder="1" applyAlignment="1">
      <alignment horizontal="right" vertical="center" wrapText="1"/>
    </xf>
    <xf numFmtId="164" fontId="11" fillId="0" borderId="0" xfId="20" applyNumberFormat="1" applyFont="1" applyBorder="1" applyAlignment="1">
      <alignment horizontal="right" vertical="center" wrapText="1"/>
    </xf>
    <xf numFmtId="164" fontId="10" fillId="0" borderId="33" xfId="20" applyNumberFormat="1" applyFont="1" applyBorder="1" applyAlignment="1">
      <alignment horizontal="right" vertical="center" wrapText="1"/>
    </xf>
    <xf numFmtId="164" fontId="10" fillId="0" borderId="0" xfId="20" applyNumberFormat="1" applyFont="1" applyBorder="1" applyAlignment="1">
      <alignment horizontal="right" vertical="center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workbookViewId="0" topLeftCell="A1">
      <selection activeCell="H16" sqref="H16"/>
    </sheetView>
  </sheetViews>
  <sheetFormatPr defaultColWidth="9.00390625" defaultRowHeight="12.75"/>
  <cols>
    <col min="1" max="1" width="7.75390625" style="0" customWidth="1"/>
    <col min="2" max="2" width="8.125" style="0" customWidth="1"/>
    <col min="3" max="3" width="30.75390625" style="0" customWidth="1"/>
    <col min="4" max="4" width="8.375" style="0" customWidth="1"/>
    <col min="5" max="5" width="11.00390625" style="0" customWidth="1"/>
    <col min="6" max="6" width="12.625" style="0" customWidth="1"/>
    <col min="7" max="7" width="10.75390625" style="0" customWidth="1"/>
    <col min="8" max="8" width="11.00390625" style="0" customWidth="1"/>
    <col min="9" max="9" width="10.125" style="0" customWidth="1"/>
    <col min="10" max="10" width="10.375" style="0" customWidth="1"/>
    <col min="11" max="11" width="10.25390625" style="0" customWidth="1"/>
    <col min="12" max="27" width="9.125" style="11" customWidth="1"/>
  </cols>
  <sheetData>
    <row r="1" spans="1:12" ht="12.75">
      <c r="A1" s="10"/>
      <c r="B1" s="10"/>
      <c r="C1" s="10"/>
      <c r="D1" s="10"/>
      <c r="E1" s="10"/>
      <c r="F1" s="10"/>
      <c r="G1" s="10"/>
      <c r="H1" s="10"/>
      <c r="I1" s="87" t="s">
        <v>18</v>
      </c>
      <c r="J1" s="88"/>
      <c r="K1" s="88"/>
      <c r="L1" s="34"/>
    </row>
    <row r="2" spans="1:12" ht="12.75">
      <c r="A2" s="10"/>
      <c r="B2" s="10"/>
      <c r="C2" s="10"/>
      <c r="D2" s="10"/>
      <c r="E2" s="10"/>
      <c r="F2" s="10"/>
      <c r="G2" s="10"/>
      <c r="H2" s="10"/>
      <c r="I2" s="87" t="s">
        <v>31</v>
      </c>
      <c r="J2" s="88"/>
      <c r="K2" s="88"/>
      <c r="L2" s="34"/>
    </row>
    <row r="3" spans="2:12" ht="18">
      <c r="B3" s="12"/>
      <c r="C3" s="13"/>
      <c r="D3" s="13"/>
      <c r="E3" s="14"/>
      <c r="F3" s="14"/>
      <c r="G3" s="14"/>
      <c r="H3" s="17"/>
      <c r="I3" s="89" t="s">
        <v>32</v>
      </c>
      <c r="J3" s="90"/>
      <c r="K3" s="90"/>
      <c r="L3" s="34"/>
    </row>
    <row r="4" spans="1:12" ht="15.75">
      <c r="A4" s="29" t="s">
        <v>14</v>
      </c>
      <c r="B4" s="3"/>
      <c r="C4" s="4"/>
      <c r="D4" s="4"/>
      <c r="E4" s="9"/>
      <c r="F4" s="9"/>
      <c r="G4" s="9"/>
      <c r="H4" s="9"/>
      <c r="I4" s="91" t="s">
        <v>25</v>
      </c>
      <c r="J4" s="92"/>
      <c r="K4" s="92"/>
      <c r="L4" s="15"/>
    </row>
    <row r="5" spans="1:11" ht="13.5" thickBot="1">
      <c r="A5" s="45"/>
      <c r="B5" s="31"/>
      <c r="C5" s="46"/>
      <c r="D5" s="46"/>
      <c r="E5" s="47"/>
      <c r="F5" s="47"/>
      <c r="G5" s="47"/>
      <c r="H5" s="47"/>
      <c r="I5" s="47"/>
      <c r="J5" s="48"/>
      <c r="K5" s="48"/>
    </row>
    <row r="6" spans="1:12" ht="12.75">
      <c r="A6" s="19"/>
      <c r="B6" s="44"/>
      <c r="C6" s="20"/>
      <c r="D6" s="20"/>
      <c r="E6" s="28" t="s">
        <v>8</v>
      </c>
      <c r="F6" s="21"/>
      <c r="G6" s="28" t="s">
        <v>9</v>
      </c>
      <c r="H6" s="30"/>
      <c r="I6" s="30"/>
      <c r="J6" s="30"/>
      <c r="K6" s="36"/>
      <c r="L6" s="15"/>
    </row>
    <row r="7" spans="1:12" ht="38.25">
      <c r="A7" s="49"/>
      <c r="B7" s="32"/>
      <c r="C7" s="26"/>
      <c r="D7" s="22" t="s">
        <v>19</v>
      </c>
      <c r="E7" s="58"/>
      <c r="F7" s="62"/>
      <c r="G7" s="60"/>
      <c r="H7" s="18" t="s">
        <v>10</v>
      </c>
      <c r="I7" s="18"/>
      <c r="J7" s="18"/>
      <c r="K7" s="37"/>
      <c r="L7" s="15"/>
    </row>
    <row r="8" spans="1:12" ht="64.5" thickBot="1">
      <c r="A8" s="50" t="s">
        <v>2</v>
      </c>
      <c r="B8" s="51" t="s">
        <v>3</v>
      </c>
      <c r="C8" s="52" t="s">
        <v>4</v>
      </c>
      <c r="D8" s="52"/>
      <c r="E8" s="59" t="s">
        <v>5</v>
      </c>
      <c r="F8" s="63" t="s">
        <v>26</v>
      </c>
      <c r="G8" s="61" t="s">
        <v>5</v>
      </c>
      <c r="H8" s="53" t="s">
        <v>20</v>
      </c>
      <c r="I8" s="53" t="s">
        <v>21</v>
      </c>
      <c r="J8" s="55" t="s">
        <v>23</v>
      </c>
      <c r="K8" s="54" t="s">
        <v>22</v>
      </c>
      <c r="L8" s="15"/>
    </row>
    <row r="9" spans="1:12" ht="13.5" thickBot="1">
      <c r="A9" s="23"/>
      <c r="B9" s="27"/>
      <c r="C9" s="24"/>
      <c r="D9" s="24"/>
      <c r="E9" s="25"/>
      <c r="F9" s="25"/>
      <c r="G9" s="25"/>
      <c r="H9" s="25"/>
      <c r="I9" s="25"/>
      <c r="J9" s="25"/>
      <c r="K9" s="38"/>
      <c r="L9" s="15"/>
    </row>
    <row r="10" spans="1:12" ht="12.75">
      <c r="A10" s="64">
        <v>750</v>
      </c>
      <c r="B10" s="65"/>
      <c r="C10" s="66" t="s">
        <v>27</v>
      </c>
      <c r="D10" s="67"/>
      <c r="E10" s="68"/>
      <c r="F10" s="68"/>
      <c r="G10" s="68"/>
      <c r="H10" s="68"/>
      <c r="I10" s="68"/>
      <c r="J10" s="68"/>
      <c r="K10" s="69"/>
      <c r="L10" s="15"/>
    </row>
    <row r="11" spans="1:12" ht="12.75">
      <c r="A11" s="33"/>
      <c r="B11" s="7">
        <v>75011</v>
      </c>
      <c r="C11" s="16" t="s">
        <v>1</v>
      </c>
      <c r="D11" s="7">
        <v>21714</v>
      </c>
      <c r="E11" s="8">
        <v>63592</v>
      </c>
      <c r="F11" s="8">
        <v>63592</v>
      </c>
      <c r="G11" s="8">
        <v>63592</v>
      </c>
      <c r="H11" s="8">
        <v>52519</v>
      </c>
      <c r="I11" s="8">
        <v>10677</v>
      </c>
      <c r="J11" s="8"/>
      <c r="K11" s="41">
        <v>396</v>
      </c>
      <c r="L11" s="15"/>
    </row>
    <row r="12" spans="1:12" ht="12.75">
      <c r="A12" s="72"/>
      <c r="B12" s="70"/>
      <c r="C12" s="73" t="s">
        <v>13</v>
      </c>
      <c r="D12" s="70">
        <f>SUM(D11:D11)</f>
        <v>21714</v>
      </c>
      <c r="E12" s="71">
        <f>SUM(E11:E11)</f>
        <v>63592</v>
      </c>
      <c r="F12" s="71">
        <f>SUM(F11:F11)</f>
        <v>63592</v>
      </c>
      <c r="G12" s="71">
        <f>SUM(G11:G11)</f>
        <v>63592</v>
      </c>
      <c r="H12" s="71">
        <f>SUM(H11)</f>
        <v>52519</v>
      </c>
      <c r="I12" s="71">
        <f>SUM(I11)</f>
        <v>10677</v>
      </c>
      <c r="J12" s="71"/>
      <c r="K12" s="74">
        <f>SUM(K11:K11)</f>
        <v>396</v>
      </c>
      <c r="L12" s="15"/>
    </row>
    <row r="13" spans="1:12" ht="25.5">
      <c r="A13" s="33">
        <v>751</v>
      </c>
      <c r="B13" s="7"/>
      <c r="C13" s="6" t="s">
        <v>17</v>
      </c>
      <c r="D13" s="7"/>
      <c r="E13" s="8"/>
      <c r="F13" s="8"/>
      <c r="G13" s="8"/>
      <c r="H13" s="8"/>
      <c r="I13" s="8"/>
      <c r="J13" s="8"/>
      <c r="K13" s="41"/>
      <c r="L13" s="15"/>
    </row>
    <row r="14" spans="1:12" ht="25.5">
      <c r="A14" s="33"/>
      <c r="B14" s="7">
        <v>75101</v>
      </c>
      <c r="C14" s="16" t="s">
        <v>17</v>
      </c>
      <c r="D14" s="16"/>
      <c r="E14" s="8">
        <v>1624</v>
      </c>
      <c r="F14" s="8">
        <v>1624</v>
      </c>
      <c r="G14" s="8">
        <v>1624</v>
      </c>
      <c r="H14" s="8"/>
      <c r="I14" s="8"/>
      <c r="J14" s="8"/>
      <c r="K14" s="41">
        <v>1624</v>
      </c>
      <c r="L14" s="15"/>
    </row>
    <row r="15" spans="1:12" ht="12.75">
      <c r="A15" s="72"/>
      <c r="B15" s="70"/>
      <c r="C15" s="73" t="s">
        <v>13</v>
      </c>
      <c r="D15" s="73"/>
      <c r="E15" s="71">
        <f>SUM(E14)</f>
        <v>1624</v>
      </c>
      <c r="F15" s="71">
        <f>SUM(F14)</f>
        <v>1624</v>
      </c>
      <c r="G15" s="71">
        <f>SUM(G14)</f>
        <v>1624</v>
      </c>
      <c r="H15" s="71"/>
      <c r="I15" s="71"/>
      <c r="J15" s="71"/>
      <c r="K15" s="74">
        <f>SUM(K14)</f>
        <v>1624</v>
      </c>
      <c r="L15" s="15"/>
    </row>
    <row r="16" spans="1:12" ht="12.75">
      <c r="A16" s="33">
        <v>752</v>
      </c>
      <c r="B16" s="7"/>
      <c r="C16" s="6" t="s">
        <v>28</v>
      </c>
      <c r="D16" s="16"/>
      <c r="E16" s="8"/>
      <c r="F16" s="8"/>
      <c r="G16" s="8"/>
      <c r="H16" s="8"/>
      <c r="I16" s="8"/>
      <c r="J16" s="8"/>
      <c r="K16" s="41"/>
      <c r="L16" s="15"/>
    </row>
    <row r="17" spans="1:12" ht="12.75">
      <c r="A17" s="39"/>
      <c r="B17" s="1">
        <v>75212</v>
      </c>
      <c r="C17" s="5" t="s">
        <v>11</v>
      </c>
      <c r="D17" s="5"/>
      <c r="E17" s="2">
        <v>500</v>
      </c>
      <c r="F17" s="2">
        <v>500</v>
      </c>
      <c r="G17" s="2">
        <v>500</v>
      </c>
      <c r="H17" s="2"/>
      <c r="I17" s="2"/>
      <c r="J17" s="2"/>
      <c r="K17" s="40">
        <v>500</v>
      </c>
      <c r="L17" s="15"/>
    </row>
    <row r="18" spans="1:12" ht="12.75">
      <c r="A18" s="72"/>
      <c r="B18" s="70"/>
      <c r="C18" s="73" t="s">
        <v>0</v>
      </c>
      <c r="D18" s="73"/>
      <c r="E18" s="71">
        <f>SUM(E17)</f>
        <v>500</v>
      </c>
      <c r="F18" s="71">
        <f>SUM(F17)</f>
        <v>500</v>
      </c>
      <c r="G18" s="71">
        <f>SUM(G17)</f>
        <v>500</v>
      </c>
      <c r="H18" s="71"/>
      <c r="I18" s="71"/>
      <c r="J18" s="71"/>
      <c r="K18" s="74">
        <f>SUM(K17)</f>
        <v>500</v>
      </c>
      <c r="L18" s="15"/>
    </row>
    <row r="19" spans="1:12" ht="12.75">
      <c r="A19" s="33">
        <v>754</v>
      </c>
      <c r="B19" s="7"/>
      <c r="C19" s="6" t="s">
        <v>29</v>
      </c>
      <c r="D19" s="16"/>
      <c r="E19" s="8"/>
      <c r="F19" s="8"/>
      <c r="G19" s="8"/>
      <c r="H19" s="8"/>
      <c r="I19" s="8"/>
      <c r="J19" s="8"/>
      <c r="K19" s="41"/>
      <c r="L19" s="15"/>
    </row>
    <row r="20" spans="1:12" ht="12.75">
      <c r="A20" s="33"/>
      <c r="B20" s="7">
        <v>75414</v>
      </c>
      <c r="C20" s="16" t="s">
        <v>12</v>
      </c>
      <c r="D20" s="16"/>
      <c r="E20" s="8">
        <v>700</v>
      </c>
      <c r="F20" s="8">
        <v>700</v>
      </c>
      <c r="G20" s="8">
        <v>700</v>
      </c>
      <c r="H20" s="8"/>
      <c r="I20" s="8"/>
      <c r="J20" s="8"/>
      <c r="K20" s="41">
        <v>700</v>
      </c>
      <c r="L20" s="15"/>
    </row>
    <row r="21" spans="1:12" ht="12.75">
      <c r="A21" s="75"/>
      <c r="B21" s="70"/>
      <c r="C21" s="73" t="s">
        <v>0</v>
      </c>
      <c r="D21" s="76"/>
      <c r="E21" s="71">
        <f>SUM(E20)</f>
        <v>700</v>
      </c>
      <c r="F21" s="71">
        <f>SUM(F20)</f>
        <v>700</v>
      </c>
      <c r="G21" s="71">
        <f>SUM(G20)</f>
        <v>700</v>
      </c>
      <c r="H21" s="71"/>
      <c r="I21" s="71"/>
      <c r="J21" s="71"/>
      <c r="K21" s="74">
        <f>SUM(K20)</f>
        <v>700</v>
      </c>
      <c r="L21" s="15"/>
    </row>
    <row r="22" spans="1:12" ht="12.75">
      <c r="A22" s="33">
        <v>852</v>
      </c>
      <c r="B22" s="7"/>
      <c r="C22" s="78" t="s">
        <v>30</v>
      </c>
      <c r="D22" s="77"/>
      <c r="E22" s="8"/>
      <c r="F22" s="8"/>
      <c r="G22" s="8"/>
      <c r="H22" s="8"/>
      <c r="I22" s="8"/>
      <c r="J22" s="8"/>
      <c r="K22" s="41"/>
      <c r="L22" s="15"/>
    </row>
    <row r="23" spans="1:12" ht="12.75">
      <c r="A23" s="42"/>
      <c r="B23" s="1">
        <v>85213</v>
      </c>
      <c r="C23" s="56" t="s">
        <v>16</v>
      </c>
      <c r="D23" s="5"/>
      <c r="E23" s="35">
        <v>14000</v>
      </c>
      <c r="F23" s="2">
        <v>14000</v>
      </c>
      <c r="G23" s="2">
        <v>14000</v>
      </c>
      <c r="H23" s="2"/>
      <c r="I23" s="2">
        <v>14000</v>
      </c>
      <c r="J23" s="2"/>
      <c r="K23" s="40"/>
      <c r="L23" s="15"/>
    </row>
    <row r="24" spans="1:12" ht="12.75">
      <c r="A24" s="43"/>
      <c r="B24" s="1">
        <v>85214</v>
      </c>
      <c r="C24" s="5" t="s">
        <v>6</v>
      </c>
      <c r="D24" s="57"/>
      <c r="E24" s="2">
        <v>314000</v>
      </c>
      <c r="F24" s="2">
        <v>314000</v>
      </c>
      <c r="G24" s="2">
        <v>314000</v>
      </c>
      <c r="H24" s="2"/>
      <c r="I24" s="2"/>
      <c r="J24" s="2">
        <v>314000</v>
      </c>
      <c r="K24" s="40"/>
      <c r="L24" s="15"/>
    </row>
    <row r="25" spans="1:12" ht="12.75">
      <c r="A25" s="43"/>
      <c r="B25" s="1">
        <v>85216</v>
      </c>
      <c r="C25" s="5" t="s">
        <v>7</v>
      </c>
      <c r="D25" s="5"/>
      <c r="E25" s="2">
        <v>26000</v>
      </c>
      <c r="F25" s="2">
        <v>26000</v>
      </c>
      <c r="G25" s="2">
        <v>26000</v>
      </c>
      <c r="H25" s="2"/>
      <c r="I25" s="2"/>
      <c r="J25" s="2">
        <v>26000</v>
      </c>
      <c r="K25" s="40"/>
      <c r="L25" s="15"/>
    </row>
    <row r="26" spans="1:12" ht="12.75">
      <c r="A26" s="43"/>
      <c r="B26" s="1">
        <v>85219</v>
      </c>
      <c r="C26" s="5" t="s">
        <v>15</v>
      </c>
      <c r="D26" s="5"/>
      <c r="E26" s="2">
        <v>145000</v>
      </c>
      <c r="F26" s="2">
        <v>145000</v>
      </c>
      <c r="G26" s="2">
        <v>145000</v>
      </c>
      <c r="H26" s="2">
        <v>107570</v>
      </c>
      <c r="I26" s="2">
        <v>22235</v>
      </c>
      <c r="J26" s="2"/>
      <c r="K26" s="40">
        <v>15195</v>
      </c>
      <c r="L26" s="15"/>
    </row>
    <row r="27" spans="1:12" ht="12.75">
      <c r="A27" s="72"/>
      <c r="B27" s="70"/>
      <c r="C27" s="73" t="s">
        <v>0</v>
      </c>
      <c r="D27" s="73"/>
      <c r="E27" s="71">
        <f aca="true" t="shared" si="0" ref="E27:K27">SUM(E23:E26)</f>
        <v>499000</v>
      </c>
      <c r="F27" s="71">
        <f t="shared" si="0"/>
        <v>499000</v>
      </c>
      <c r="G27" s="71">
        <f t="shared" si="0"/>
        <v>499000</v>
      </c>
      <c r="H27" s="71">
        <f t="shared" si="0"/>
        <v>107570</v>
      </c>
      <c r="I27" s="71">
        <f t="shared" si="0"/>
        <v>36235</v>
      </c>
      <c r="J27" s="71">
        <f t="shared" si="0"/>
        <v>340000</v>
      </c>
      <c r="K27" s="74">
        <f t="shared" si="0"/>
        <v>15195</v>
      </c>
      <c r="L27" s="15"/>
    </row>
    <row r="28" spans="1:21" ht="13.5" thickBot="1">
      <c r="A28" s="79" t="s">
        <v>24</v>
      </c>
      <c r="B28" s="80"/>
      <c r="C28" s="81"/>
      <c r="D28" s="82">
        <f>SUM(D12)</f>
        <v>21714</v>
      </c>
      <c r="E28" s="83">
        <f>E27+E21+E18+E12+E15</f>
        <v>565416</v>
      </c>
      <c r="F28" s="83">
        <f>F27+F21+F18+F12+F15</f>
        <v>565416</v>
      </c>
      <c r="G28" s="83">
        <f>+G27+G21+G18+G12+G15</f>
        <v>565416</v>
      </c>
      <c r="H28" s="83">
        <f>+H27+H21+H18+H12</f>
        <v>160089</v>
      </c>
      <c r="I28" s="83">
        <f>SUM(I12+I27)</f>
        <v>46912</v>
      </c>
      <c r="J28" s="83">
        <f>J27+J21+J18+J12</f>
        <v>340000</v>
      </c>
      <c r="K28" s="84">
        <f>K27+K21+K18+K12+K15</f>
        <v>18415</v>
      </c>
      <c r="L28" s="85"/>
      <c r="M28" s="86"/>
      <c r="N28" s="86"/>
      <c r="O28" s="86"/>
      <c r="P28" s="86"/>
      <c r="Q28" s="86"/>
      <c r="R28" s="86"/>
      <c r="S28" s="86"/>
      <c r="T28" s="86"/>
      <c r="U28" s="86"/>
    </row>
  </sheetData>
  <mergeCells count="4">
    <mergeCell ref="I1:K1"/>
    <mergeCell ref="I2:K2"/>
    <mergeCell ref="I3:K3"/>
    <mergeCell ref="I4:K4"/>
  </mergeCells>
  <printOptions/>
  <pageMargins left="0.76" right="0.69" top="0.25" bottom="0.42" header="0.19" footer="0.25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2004-01-30T07:36:06Z</cp:lastPrinted>
  <dcterms:created xsi:type="dcterms:W3CDTF">1997-11-05T07:26:55Z</dcterms:created>
  <dcterms:modified xsi:type="dcterms:W3CDTF">2004-04-08T14:01:52Z</dcterms:modified>
  <cp:category/>
  <cp:version/>
  <cp:contentType/>
  <cp:contentStatus/>
</cp:coreProperties>
</file>