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Arkusz1" sheetId="1" r:id="rId1"/>
  </sheets>
  <definedNames>
    <definedName name="_xlnm.Print_Area" localSheetId="0">'Arkusz1'!$B$1:$G$38</definedName>
  </definedNames>
  <calcPr fullCalcOnLoad="1"/>
</workbook>
</file>

<file path=xl/sharedStrings.xml><?xml version="1.0" encoding="utf-8"?>
<sst xmlns="http://schemas.openxmlformats.org/spreadsheetml/2006/main" count="53" uniqueCount="50">
  <si>
    <t>Dział</t>
  </si>
  <si>
    <t>Rozdział</t>
  </si>
  <si>
    <t>Paragraf</t>
  </si>
  <si>
    <t>Treść - nazwa zadania</t>
  </si>
  <si>
    <t xml:space="preserve">                      </t>
  </si>
  <si>
    <t xml:space="preserve"> </t>
  </si>
  <si>
    <t xml:space="preserve">Gospodarka komunalna i ochrona środowiska </t>
  </si>
  <si>
    <t>Fundusz ochrony środowiska i gospodarki wodnej</t>
  </si>
  <si>
    <t>Przychody</t>
  </si>
  <si>
    <t>wpływy z różnych opłat</t>
  </si>
  <si>
    <t>pozostałe odsetki</t>
  </si>
  <si>
    <t xml:space="preserve">Wydatki </t>
  </si>
  <si>
    <t>1.Edukacja ekologiczne oraz propaganda działań proekologicznych</t>
  </si>
  <si>
    <t>Dofinansowanie programów edukacyjnych realizowanych w szkołach i przedszkolach</t>
  </si>
  <si>
    <t>zakup materiałów i wyposażenia / nagrody rzeczowe konkursy, festyny/</t>
  </si>
  <si>
    <t>zakup usług pozostałych /usługi transportowe,prelekcje/</t>
  </si>
  <si>
    <t>zakup materiałów i wyposażenia - / zakup nagród  konkurs "najładniejsza posesja", zakup drzew i krzewów /</t>
  </si>
  <si>
    <t>zakup usług pozostałych / wykaszanie traw,prace pielęgnacyjne w parku/</t>
  </si>
  <si>
    <t xml:space="preserve">3. Utrzymanie porządku w gminie </t>
  </si>
  <si>
    <t>4.Wydatki inwestycyjne funduszy celowych  w tym:</t>
  </si>
  <si>
    <t xml:space="preserve">ogółem wydatki </t>
  </si>
  <si>
    <t>zł</t>
  </si>
  <si>
    <t>2.Utrzymanie terenów zieleni  oraz parków, zadrzewiania i zakrzewiania</t>
  </si>
  <si>
    <t>razem przychody</t>
  </si>
  <si>
    <t>ogółem przychody</t>
  </si>
  <si>
    <t xml:space="preserve">5. Wykonanie wodociągu na stadion sportowy w Mysłakowicach </t>
  </si>
  <si>
    <t xml:space="preserve">grzywny i inne kary pieniężne od osób prawnych i innych jednostek organizacyjnych </t>
  </si>
  <si>
    <t>zakup materiałów i wyposażenia / zakup pojemników /</t>
  </si>
  <si>
    <t xml:space="preserve">6.Wykonanie projektu bud.-wykonawcz.osiedla "Tęcza"w M-cach i przyłacza wodociagow. do budynków przy ul. Łokietka w M-cach szt.2 </t>
  </si>
  <si>
    <t xml:space="preserve">Plan  przychodów  i  wydatków Gminnego  Funduszu  Ochrony  Środowiska i Gospodarki  Wodnej  </t>
  </si>
  <si>
    <t>P l a n    2 0 0 4</t>
  </si>
  <si>
    <t>Przewidyw wykon. rok 2003</t>
  </si>
  <si>
    <t xml:space="preserve">PLAN     2 0 0 4 </t>
  </si>
  <si>
    <t>zakup usług pozostałych  - likwidacja nielegalnych wysypisk</t>
  </si>
  <si>
    <t>stan  funduszu na początku roku             1.01.2004</t>
  </si>
  <si>
    <t xml:space="preserve">6 Wykonanie projektu  uzbrojenia w sieć kanalizacji sanitarnej i wodociągowej  ul. Śląska i Daszyńskiego w Mysłakowicach  </t>
  </si>
  <si>
    <t xml:space="preserve">7.Budowa sieci wodociągowej wraz z przyłączami ul. Dolna w Mysłakowicach, wykonanie przyłączy  w ulicy Psie Pole w M-cach  wraz z projektem </t>
  </si>
  <si>
    <t xml:space="preserve">8.Wykonanie projektów na sieć wodociągową wraz z przyłączami we wsi Bobrów i Dąbrowica  </t>
  </si>
  <si>
    <t xml:space="preserve">Wykonanie projektu doprowadzenia wody do Zakładu Papieru w Łomnicy -P. Suwalski </t>
  </si>
  <si>
    <t xml:space="preserve">stan funduszu na koniec roku  31.12. 2003 </t>
  </si>
  <si>
    <t xml:space="preserve">zakup usług pozostałych /  opróźnianie pojemników plastikowych na terenie gminy  przez ZGK/ </t>
  </si>
  <si>
    <t xml:space="preserve">3 Sięć kanalizacji sanitaranej ul Śląska i Daszyńskiego w Mysłakowicach </t>
  </si>
  <si>
    <t xml:space="preserve">4 Wykonanie specyfikacji technicznej do przetargu na zadanie wodociągowanie i kanalizacja ul Śląskiej i Daszyńskiego  w Mysłakowicach </t>
  </si>
  <si>
    <t>O580</t>
  </si>
  <si>
    <t>O69O</t>
  </si>
  <si>
    <t>O920</t>
  </si>
  <si>
    <t xml:space="preserve">załącznik nr 7 do uchwały nr  139/XIX/04 Rady Gminy z dn.23.01.2004 </t>
  </si>
  <si>
    <t>1 Budowa sieci wodociągowej i kanalizacyjnej ul Daszyśńskiego 16c,d Mysłakowice - wieloletni plan inwestycyjny</t>
  </si>
  <si>
    <t>2 Sieć wodociagowa ul.Śląska i Daszyńskiego w Mysłakowicach - wieloletni plan inwestycyjny</t>
  </si>
  <si>
    <t>5. Budowa sieci wodociągowej wsi Bobrów - wieloletni plan inwestycyjny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</si>
</sst>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0" fillId="0" borderId="0" xfId="15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0" fillId="3" borderId="1" xfId="15" applyNumberFormat="1" applyFont="1" applyFill="1" applyBorder="1" applyAlignment="1">
      <alignment horizontal="center" vertical="center" wrapText="1"/>
    </xf>
    <xf numFmtId="164" fontId="0" fillId="3" borderId="1" xfId="15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S38"/>
  <sheetViews>
    <sheetView showGridLines="0" tabSelected="1" workbookViewId="0" topLeftCell="B22">
      <selection activeCell="F1" sqref="F1:G1"/>
    </sheetView>
  </sheetViews>
  <sheetFormatPr defaultColWidth="9.00390625" defaultRowHeight="12.75"/>
  <cols>
    <col min="1" max="1" width="3.00390625" style="7" customWidth="1"/>
    <col min="2" max="2" width="5.125" style="7" customWidth="1"/>
    <col min="3" max="3" width="8.375" style="7" customWidth="1"/>
    <col min="4" max="4" width="8.75390625" style="7" customWidth="1"/>
    <col min="5" max="5" width="45.00390625" style="7" customWidth="1"/>
    <col min="6" max="6" width="11.25390625" style="7" customWidth="1"/>
    <col min="7" max="7" width="9.125" style="7" customWidth="1"/>
    <col min="8" max="71" width="9.125" style="10" customWidth="1"/>
    <col min="72" max="16384" width="9.125" style="7" customWidth="1"/>
  </cols>
  <sheetData>
    <row r="1" spans="2:71" s="1" customFormat="1" ht="62.25" customHeight="1">
      <c r="B1" s="25" t="s">
        <v>29</v>
      </c>
      <c r="C1" s="25"/>
      <c r="D1" s="25"/>
      <c r="E1" s="25"/>
      <c r="F1" s="26" t="s">
        <v>46</v>
      </c>
      <c r="G1" s="2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</row>
    <row r="2" spans="2:71" s="1" customFormat="1" ht="12.75">
      <c r="B2" s="2"/>
      <c r="C2" s="2" t="s">
        <v>4</v>
      </c>
      <c r="D2" s="2" t="s">
        <v>5</v>
      </c>
      <c r="E2" s="5" t="s">
        <v>30</v>
      </c>
      <c r="F2" s="18" t="s">
        <v>21</v>
      </c>
      <c r="G2" s="18"/>
      <c r="H2" s="10"/>
      <c r="I2" s="10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</row>
    <row r="3" spans="2:71" s="1" customFormat="1" ht="38.25">
      <c r="B3" s="19" t="s">
        <v>0</v>
      </c>
      <c r="C3" s="19" t="s">
        <v>1</v>
      </c>
      <c r="D3" s="19" t="s">
        <v>2</v>
      </c>
      <c r="E3" s="19" t="s">
        <v>3</v>
      </c>
      <c r="F3" s="20" t="s">
        <v>31</v>
      </c>
      <c r="G3" s="21" t="s">
        <v>32</v>
      </c>
      <c r="H3" s="11"/>
      <c r="I3" s="11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</row>
    <row r="4" spans="2:71" s="1" customFormat="1" ht="12.75">
      <c r="B4" s="2"/>
      <c r="C4" s="2"/>
      <c r="D4" s="2"/>
      <c r="E4" s="3" t="s">
        <v>34</v>
      </c>
      <c r="F4" s="15">
        <v>119022</v>
      </c>
      <c r="G4" s="15">
        <v>6622</v>
      </c>
      <c r="H4" s="12"/>
      <c r="I4" s="12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</row>
    <row r="5" spans="2:71" s="1" customFormat="1" ht="12.75">
      <c r="B5" s="2"/>
      <c r="C5" s="2"/>
      <c r="D5" s="2"/>
      <c r="E5" s="4" t="s">
        <v>8</v>
      </c>
      <c r="F5" s="16"/>
      <c r="G5" s="16"/>
      <c r="H5" s="13"/>
      <c r="I5" s="13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</row>
    <row r="6" spans="2:71" s="1" customFormat="1" ht="12.75">
      <c r="B6" s="5">
        <v>900</v>
      </c>
      <c r="C6" s="2"/>
      <c r="D6" s="2"/>
      <c r="E6" s="6" t="s">
        <v>6</v>
      </c>
      <c r="F6" s="16"/>
      <c r="G6" s="16" t="s">
        <v>5</v>
      </c>
      <c r="H6" s="13"/>
      <c r="I6" s="13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</row>
    <row r="7" spans="2:71" s="1" customFormat="1" ht="12.75">
      <c r="B7" s="2"/>
      <c r="C7" s="2">
        <v>90011</v>
      </c>
      <c r="D7" s="2"/>
      <c r="E7" s="3" t="s">
        <v>7</v>
      </c>
      <c r="F7" s="16"/>
      <c r="G7" s="16" t="s">
        <v>5</v>
      </c>
      <c r="H7" s="13"/>
      <c r="I7" s="13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</row>
    <row r="8" spans="2:71" s="1" customFormat="1" ht="25.5">
      <c r="B8" s="2"/>
      <c r="C8" s="2"/>
      <c r="D8" s="8" t="s">
        <v>43</v>
      </c>
      <c r="E8" s="3" t="s">
        <v>26</v>
      </c>
      <c r="F8" s="16">
        <v>1300</v>
      </c>
      <c r="G8" s="16" t="s">
        <v>5</v>
      </c>
      <c r="H8" s="13"/>
      <c r="I8" s="13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</row>
    <row r="9" spans="2:71" s="1" customFormat="1" ht="12.75">
      <c r="B9" s="2"/>
      <c r="C9" s="2"/>
      <c r="D9" s="2" t="s">
        <v>44</v>
      </c>
      <c r="E9" s="3" t="s">
        <v>9</v>
      </c>
      <c r="F9" s="16">
        <v>135000</v>
      </c>
      <c r="G9" s="16">
        <v>155000</v>
      </c>
      <c r="H9" s="13"/>
      <c r="I9" s="13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2:71" s="1" customFormat="1" ht="12.75">
      <c r="B10" s="2"/>
      <c r="C10" s="2"/>
      <c r="D10" s="2" t="s">
        <v>45</v>
      </c>
      <c r="E10" s="3" t="s">
        <v>10</v>
      </c>
      <c r="F10" s="16">
        <v>7300</v>
      </c>
      <c r="G10" s="16">
        <v>10000</v>
      </c>
      <c r="H10" s="13"/>
      <c r="I10" s="13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2:71" s="1" customFormat="1" ht="12.75">
      <c r="B11" s="2"/>
      <c r="C11" s="2"/>
      <c r="D11" s="2"/>
      <c r="E11" s="8" t="s">
        <v>23</v>
      </c>
      <c r="F11" s="17">
        <f>SUM(F8:F10)</f>
        <v>143600</v>
      </c>
      <c r="G11" s="17">
        <f>SUM(G9:G10)</f>
        <v>165000</v>
      </c>
      <c r="H11" s="14"/>
      <c r="I11" s="14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</row>
    <row r="12" spans="2:71" s="1" customFormat="1" ht="12.75">
      <c r="B12" s="2"/>
      <c r="C12" s="2"/>
      <c r="D12" s="2"/>
      <c r="E12" s="5" t="s">
        <v>24</v>
      </c>
      <c r="F12" s="15">
        <v>262621</v>
      </c>
      <c r="G12" s="15">
        <f>SUM(G4+G11)</f>
        <v>171622</v>
      </c>
      <c r="H12" s="12"/>
      <c r="I12" s="12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</row>
    <row r="13" spans="2:71" s="1" customFormat="1" ht="12.75">
      <c r="B13" s="2"/>
      <c r="C13" s="2"/>
      <c r="D13" s="2"/>
      <c r="E13" s="4" t="s">
        <v>11</v>
      </c>
      <c r="F13" s="16"/>
      <c r="G13" s="16"/>
      <c r="H13" s="13"/>
      <c r="I13" s="13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</row>
    <row r="14" spans="2:71" s="1" customFormat="1" ht="25.5">
      <c r="B14" s="2">
        <v>900</v>
      </c>
      <c r="C14" s="2">
        <v>90011</v>
      </c>
      <c r="D14" s="2"/>
      <c r="E14" s="4" t="s">
        <v>12</v>
      </c>
      <c r="F14" s="16"/>
      <c r="G14" s="16"/>
      <c r="H14" s="13"/>
      <c r="I14" s="13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</row>
    <row r="15" spans="2:71" s="1" customFormat="1" ht="25.5">
      <c r="B15" s="2"/>
      <c r="C15" s="2"/>
      <c r="D15" s="2"/>
      <c r="E15" s="3" t="s">
        <v>13</v>
      </c>
      <c r="F15" s="15">
        <v>10000</v>
      </c>
      <c r="G15" s="15">
        <v>5000</v>
      </c>
      <c r="H15" s="12"/>
      <c r="I15" s="12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</row>
    <row r="16" spans="2:71" s="1" customFormat="1" ht="25.5">
      <c r="B16" s="2"/>
      <c r="C16" s="2"/>
      <c r="D16" s="2">
        <v>4210</v>
      </c>
      <c r="E16" s="3" t="s">
        <v>14</v>
      </c>
      <c r="F16" s="16">
        <v>4000</v>
      </c>
      <c r="G16" s="16">
        <v>5000</v>
      </c>
      <c r="H16" s="13"/>
      <c r="I16" s="13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</row>
    <row r="17" spans="2:71" s="1" customFormat="1" ht="25.5">
      <c r="B17" s="2"/>
      <c r="C17" s="2"/>
      <c r="D17" s="2">
        <v>4300</v>
      </c>
      <c r="E17" s="3" t="s">
        <v>15</v>
      </c>
      <c r="F17" s="16">
        <v>6000</v>
      </c>
      <c r="G17" s="16"/>
      <c r="H17" s="13"/>
      <c r="I17" s="13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</row>
    <row r="18" spans="2:71" s="1" customFormat="1" ht="25.5">
      <c r="B18" s="2"/>
      <c r="C18" s="2"/>
      <c r="D18" s="2"/>
      <c r="E18" s="4" t="s">
        <v>22</v>
      </c>
      <c r="F18" s="15">
        <v>13000</v>
      </c>
      <c r="G18" s="15">
        <v>5000</v>
      </c>
      <c r="H18" s="12"/>
      <c r="I18" s="12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</row>
    <row r="19" spans="2:71" s="1" customFormat="1" ht="38.25">
      <c r="B19" s="2"/>
      <c r="C19" s="2"/>
      <c r="D19" s="2">
        <v>4210</v>
      </c>
      <c r="E19" s="3" t="s">
        <v>16</v>
      </c>
      <c r="F19" s="16">
        <v>5000</v>
      </c>
      <c r="G19" s="16">
        <v>2500</v>
      </c>
      <c r="H19" s="13"/>
      <c r="I19" s="13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</row>
    <row r="20" spans="2:71" s="1" customFormat="1" ht="25.5">
      <c r="B20" s="2"/>
      <c r="C20" s="2"/>
      <c r="D20" s="2">
        <v>4300</v>
      </c>
      <c r="E20" s="3" t="s">
        <v>17</v>
      </c>
      <c r="F20" s="16">
        <v>8000</v>
      </c>
      <c r="G20" s="16">
        <v>2500</v>
      </c>
      <c r="H20" s="13"/>
      <c r="I20" s="13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</row>
    <row r="21" spans="2:71" s="1" customFormat="1" ht="12.75">
      <c r="B21" s="2"/>
      <c r="C21" s="2"/>
      <c r="D21" s="2"/>
      <c r="E21" s="4" t="s">
        <v>18</v>
      </c>
      <c r="F21" s="15">
        <v>36000</v>
      </c>
      <c r="G21" s="15">
        <v>8000</v>
      </c>
      <c r="H21" s="12"/>
      <c r="I21" s="12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</row>
    <row r="22" spans="2:71" s="1" customFormat="1" ht="25.5">
      <c r="B22" s="2"/>
      <c r="C22" s="2"/>
      <c r="D22" s="2">
        <v>4210</v>
      </c>
      <c r="E22" s="6" t="s">
        <v>27</v>
      </c>
      <c r="F22" s="17">
        <v>5400</v>
      </c>
      <c r="G22" s="17"/>
      <c r="H22" s="14"/>
      <c r="I22" s="14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</row>
    <row r="23" spans="2:71" s="1" customFormat="1" ht="25.5">
      <c r="B23" s="2"/>
      <c r="C23" s="2"/>
      <c r="D23" s="2">
        <v>4300</v>
      </c>
      <c r="E23" s="6" t="s">
        <v>33</v>
      </c>
      <c r="F23" s="17"/>
      <c r="G23" s="17">
        <v>2000</v>
      </c>
      <c r="H23" s="14"/>
      <c r="I23" s="14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</row>
    <row r="24" spans="2:71" s="1" customFormat="1" ht="25.5">
      <c r="B24" s="2"/>
      <c r="C24" s="2"/>
      <c r="D24" s="2">
        <v>4300</v>
      </c>
      <c r="E24" s="3" t="s">
        <v>40</v>
      </c>
      <c r="F24" s="16">
        <v>30600</v>
      </c>
      <c r="G24" s="16">
        <v>6000</v>
      </c>
      <c r="H24" s="13"/>
      <c r="I24" s="13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</row>
    <row r="25" spans="2:71" s="1" customFormat="1" ht="25.5">
      <c r="B25" s="2"/>
      <c r="C25" s="2"/>
      <c r="D25" s="2">
        <v>6110</v>
      </c>
      <c r="E25" s="4" t="s">
        <v>19</v>
      </c>
      <c r="F25" s="15">
        <f>SUM(F26:F36)</f>
        <v>197000</v>
      </c>
      <c r="G25" s="15">
        <f>SUM(G26:G36)</f>
        <v>153602</v>
      </c>
      <c r="H25" s="12"/>
      <c r="I25" s="12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</row>
    <row r="26" spans="2:71" s="1" customFormat="1" ht="38.25">
      <c r="B26" s="2"/>
      <c r="C26" s="2"/>
      <c r="D26" s="2"/>
      <c r="E26" s="6" t="s">
        <v>47</v>
      </c>
      <c r="F26" s="15"/>
      <c r="G26" s="17">
        <v>31448</v>
      </c>
      <c r="H26" s="12"/>
      <c r="I26" s="12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</row>
    <row r="27" spans="2:71" s="1" customFormat="1" ht="25.5">
      <c r="B27" s="2"/>
      <c r="C27" s="2"/>
      <c r="D27" s="2"/>
      <c r="E27" s="6" t="s">
        <v>48</v>
      </c>
      <c r="F27" s="15"/>
      <c r="G27" s="17">
        <v>14998</v>
      </c>
      <c r="H27" s="12"/>
      <c r="I27" s="12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</row>
    <row r="28" spans="2:71" s="1" customFormat="1" ht="25.5">
      <c r="B28" s="2"/>
      <c r="C28" s="2"/>
      <c r="D28" s="2"/>
      <c r="E28" s="6" t="s">
        <v>41</v>
      </c>
      <c r="F28" s="15"/>
      <c r="G28" s="17">
        <v>24862</v>
      </c>
      <c r="H28" s="12"/>
      <c r="I28" s="12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</row>
    <row r="29" spans="2:71" s="1" customFormat="1" ht="38.25">
      <c r="B29" s="2"/>
      <c r="C29" s="2"/>
      <c r="D29" s="2"/>
      <c r="E29" s="6" t="s">
        <v>42</v>
      </c>
      <c r="F29" s="15"/>
      <c r="G29" s="17">
        <v>2294</v>
      </c>
      <c r="H29" s="12"/>
      <c r="I29" s="12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</row>
    <row r="30" spans="2:71" s="1" customFormat="1" ht="25.5">
      <c r="B30" s="2"/>
      <c r="C30" s="2"/>
      <c r="D30" s="2"/>
      <c r="E30" s="6" t="s">
        <v>49</v>
      </c>
      <c r="F30" s="15"/>
      <c r="G30" s="17">
        <v>80000</v>
      </c>
      <c r="H30" s="12"/>
      <c r="I30" s="12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</row>
    <row r="31" spans="2:71" s="1" customFormat="1" ht="38.25">
      <c r="B31" s="2"/>
      <c r="C31" s="2"/>
      <c r="D31" s="2"/>
      <c r="E31" s="3" t="s">
        <v>35</v>
      </c>
      <c r="F31" s="16">
        <v>9000</v>
      </c>
      <c r="G31" s="16"/>
      <c r="H31" s="13"/>
      <c r="I31" s="13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</row>
    <row r="32" spans="2:71" s="1" customFormat="1" ht="38.25">
      <c r="B32" s="2"/>
      <c r="C32" s="2"/>
      <c r="D32" s="2"/>
      <c r="E32" s="3" t="s">
        <v>36</v>
      </c>
      <c r="F32" s="16">
        <v>90000</v>
      </c>
      <c r="G32" s="16"/>
      <c r="H32" s="13"/>
      <c r="I32" s="13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</row>
    <row r="33" spans="2:71" s="1" customFormat="1" ht="25.5">
      <c r="B33" s="2"/>
      <c r="C33" s="2"/>
      <c r="D33" s="2"/>
      <c r="E33" s="3" t="s">
        <v>37</v>
      </c>
      <c r="F33" s="16">
        <v>64000</v>
      </c>
      <c r="G33" s="16"/>
      <c r="H33" s="13"/>
      <c r="I33" s="13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</row>
    <row r="34" spans="2:71" s="1" customFormat="1" ht="25.5">
      <c r="B34" s="2"/>
      <c r="C34" s="2"/>
      <c r="D34" s="2"/>
      <c r="E34" s="3" t="s">
        <v>38</v>
      </c>
      <c r="F34" s="16">
        <v>12200</v>
      </c>
      <c r="G34" s="16"/>
      <c r="H34" s="13"/>
      <c r="I34" s="13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</row>
    <row r="35" spans="2:71" s="1" customFormat="1" ht="25.5">
      <c r="B35" s="2"/>
      <c r="C35" s="2"/>
      <c r="D35" s="2"/>
      <c r="E35" s="3" t="s">
        <v>25</v>
      </c>
      <c r="F35" s="16">
        <v>4800</v>
      </c>
      <c r="G35" s="16"/>
      <c r="H35" s="13"/>
      <c r="I35" s="13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</row>
    <row r="36" spans="2:71" s="1" customFormat="1" ht="38.25">
      <c r="B36" s="2"/>
      <c r="C36" s="2"/>
      <c r="D36" s="2"/>
      <c r="E36" s="3" t="s">
        <v>28</v>
      </c>
      <c r="F36" s="16">
        <v>17000</v>
      </c>
      <c r="G36" s="16"/>
      <c r="H36" s="13"/>
      <c r="I36" s="13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</row>
    <row r="37" spans="2:71" s="1" customFormat="1" ht="12.75">
      <c r="B37" s="22"/>
      <c r="C37" s="22"/>
      <c r="D37" s="22"/>
      <c r="E37" s="23" t="s">
        <v>20</v>
      </c>
      <c r="F37" s="24">
        <f>SUM(F25+F21+F18+F15)</f>
        <v>256000</v>
      </c>
      <c r="G37" s="24">
        <f>SUM(G15+G18+G21+G25)</f>
        <v>171602</v>
      </c>
      <c r="H37" s="12"/>
      <c r="I37" s="12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</row>
    <row r="38" spans="2:71" s="1" customFormat="1" ht="12.75">
      <c r="B38" s="2"/>
      <c r="C38" s="2"/>
      <c r="D38" s="2"/>
      <c r="E38" s="3" t="s">
        <v>39</v>
      </c>
      <c r="F38" s="15">
        <v>6622</v>
      </c>
      <c r="G38" s="15">
        <v>20</v>
      </c>
      <c r="H38" s="12"/>
      <c r="I38" s="12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</row>
  </sheetData>
  <mergeCells count="2">
    <mergeCell ref="B1:E1"/>
    <mergeCell ref="F1:G1"/>
  </mergeCells>
  <printOptions/>
  <pageMargins left="0.33" right="0.29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Szumowski</cp:lastModifiedBy>
  <cp:lastPrinted>2003-12-17T12:24:32Z</cp:lastPrinted>
  <dcterms:created xsi:type="dcterms:W3CDTF">2002-11-12T10:05:15Z</dcterms:created>
  <dcterms:modified xsi:type="dcterms:W3CDTF">2004-04-08T13:58:03Z</dcterms:modified>
  <cp:category/>
  <cp:version/>
  <cp:contentType/>
  <cp:contentStatus/>
</cp:coreProperties>
</file>